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C:\Users\mkkhaldi\Downloads\"/>
    </mc:Choice>
  </mc:AlternateContent>
  <xr:revisionPtr revIDLastSave="0" documentId="13_ncr:1_{38B4AEA2-6243-478A-8680-EBE481FC8ED1}" xr6:coauthVersionLast="47" xr6:coauthVersionMax="47" xr10:uidLastSave="{00000000-0000-0000-0000-000000000000}"/>
  <bookViews>
    <workbookView xWindow="-120" yWindow="-120" windowWidth="29040" windowHeight="15840" tabRatio="918" activeTab="3" xr2:uid="{00000000-000D-0000-FFFF-FFFF00000000}"/>
  </bookViews>
  <sheets>
    <sheet name="الفهرس" sheetId="80" r:id="rId1"/>
    <sheet name="1" sheetId="81" r:id="rId2"/>
    <sheet name="2-2" sheetId="118" r:id="rId3"/>
    <sheet name="2-3" sheetId="119" r:id="rId4"/>
    <sheet name="3-2" sheetId="127" r:id="rId5"/>
    <sheet name="3-3" sheetId="128" r:id="rId6"/>
    <sheet name="3-4" sheetId="129" r:id="rId7"/>
    <sheet name="3-5" sheetId="109" r:id="rId8"/>
    <sheet name="3-6" sheetId="110" r:id="rId9"/>
    <sheet name="3-7" sheetId="111" r:id="rId10"/>
    <sheet name="3-8" sheetId="112" r:id="rId11"/>
    <sheet name="3-9" sheetId="113" r:id="rId12"/>
    <sheet name="3-10" sheetId="114" r:id="rId13"/>
    <sheet name="4-2" sheetId="123" r:id="rId14"/>
    <sheet name="4-3" sheetId="124" r:id="rId15"/>
    <sheet name="4-4" sheetId="125" r:id="rId16"/>
    <sheet name="5-2" sheetId="133" r:id="rId17"/>
    <sheet name="5-3" sheetId="115" r:id="rId18"/>
    <sheet name="5-4" sheetId="134" r:id="rId19"/>
    <sheet name="6-2" sheetId="136" r:id="rId20"/>
    <sheet name="7-2" sheetId="131" r:id="rId21"/>
  </sheets>
  <definedNames>
    <definedName name="_Toc488228445" localSheetId="15">'4-4'!$A$4</definedName>
    <definedName name="_Toc488228446" localSheetId="13">'4-2'!$A$4</definedName>
    <definedName name="_Toc488228447" localSheetId="14">'4-3'!$A$4</definedName>
    <definedName name="_Toc488228448" localSheetId="6">'3-4'!$A$4</definedName>
    <definedName name="_Toc488228448" localSheetId="18">'5-4'!$A$4</definedName>
    <definedName name="_Toc488228449" localSheetId="5">'3-3'!$A$4</definedName>
    <definedName name="_Toc488228450" localSheetId="7">'3-5'!$A$4</definedName>
    <definedName name="_Toc488228451" localSheetId="8">'3-6'!$A$4</definedName>
    <definedName name="_Toc488228452" localSheetId="9">'3-7'!$A$4</definedName>
    <definedName name="_Toc488228453" localSheetId="10">'3-8'!$A$4</definedName>
    <definedName name="_Toc488228454" localSheetId="11">'3-9'!$A$4</definedName>
    <definedName name="_Toc488228455" localSheetId="12">'3-10'!$A$4</definedName>
    <definedName name="_Toc488228456" localSheetId="20">'7-2'!$A$4</definedName>
    <definedName name="_xlnm.Print_Area" localSheetId="2">'2-2'!$A$1:$J$16</definedName>
    <definedName name="_xlnm.Print_Area" localSheetId="3">'2-3'!$A$1:$J$16</definedName>
    <definedName name="_xlnm.Print_Area" localSheetId="12">'3-10'!$A$1:$M$34</definedName>
    <definedName name="_xlnm.Print_Area" localSheetId="4">'3-2'!$A$1:$J$14</definedName>
    <definedName name="_xlnm.Print_Area" localSheetId="5">'3-3'!$A$1:$J$23</definedName>
    <definedName name="_xlnm.Print_Area" localSheetId="6">'3-4'!$A$1:$J$25</definedName>
    <definedName name="_xlnm.Print_Area" localSheetId="8">'3-6'!$A$1:$L$26</definedName>
    <definedName name="_xlnm.Print_Area" localSheetId="9">'3-7'!$A$1:$L$24</definedName>
    <definedName name="_xlnm.Print_Area" localSheetId="10">'3-8'!$A$1:$J$35</definedName>
    <definedName name="_xlnm.Print_Area" localSheetId="11">'3-9'!$A$1:$O$34</definedName>
    <definedName name="_xlnm.Print_Area" localSheetId="13">'4-2'!$A$1:$J$22</definedName>
    <definedName name="_xlnm.Print_Area" localSheetId="14">'4-3'!$A$1:$J$24</definedName>
    <definedName name="_xlnm.Print_Area" localSheetId="15">'4-4'!$A$1:$J$26</definedName>
    <definedName name="_xlnm.Print_Area" localSheetId="16">'5-2'!$A$1:$J$22</definedName>
    <definedName name="_xlnm.Print_Area" localSheetId="17">'5-3'!$A$1:$J$22</definedName>
    <definedName name="_xlnm.Print_Area" localSheetId="18">'5-4'!$A$1:$J$24</definedName>
    <definedName name="_xlnm.Print_Area" localSheetId="19">'6-2'!$A$1:$J$43</definedName>
    <definedName name="_xlnm.Print_Area" localSheetId="20">'7-2'!$A$1:$D$17</definedName>
    <definedName name="_xlnm.Print_Area" localSheetId="0">الفهرس!$A$1:$B$31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31" l="1"/>
  <c r="B16" i="131"/>
  <c r="D15" i="131"/>
  <c r="D14" i="131"/>
  <c r="D13" i="131"/>
  <c r="D12" i="131"/>
  <c r="D11" i="131"/>
  <c r="D10" i="131"/>
  <c r="D9" i="131"/>
  <c r="D8" i="131"/>
  <c r="D16" i="131" s="1"/>
  <c r="D7" i="131"/>
  <c r="F21" i="129"/>
  <c r="E21" i="129"/>
  <c r="C21" i="129"/>
  <c r="B21" i="129"/>
  <c r="I20" i="129"/>
  <c r="H20" i="129"/>
  <c r="G20" i="129"/>
  <c r="D20" i="129"/>
  <c r="J20" i="129" s="1"/>
  <c r="I19" i="129"/>
  <c r="H19" i="129"/>
  <c r="G19" i="129"/>
  <c r="D19" i="129"/>
  <c r="J19" i="129" s="1"/>
  <c r="I18" i="129"/>
  <c r="H18" i="129"/>
  <c r="G18" i="129"/>
  <c r="D18" i="129"/>
  <c r="J18" i="129" s="1"/>
  <c r="I17" i="129"/>
  <c r="H17" i="129"/>
  <c r="G17" i="129"/>
  <c r="D17" i="129"/>
  <c r="J17" i="129" s="1"/>
  <c r="I16" i="129"/>
  <c r="H16" i="129"/>
  <c r="G16" i="129"/>
  <c r="D16" i="129"/>
  <c r="I15" i="129"/>
  <c r="H15" i="129"/>
  <c r="G15" i="129"/>
  <c r="D15" i="129"/>
  <c r="J15" i="129" s="1"/>
  <c r="I14" i="129"/>
  <c r="H14" i="129"/>
  <c r="G14" i="129"/>
  <c r="J14" i="129" s="1"/>
  <c r="D14" i="129"/>
  <c r="I13" i="129"/>
  <c r="H13" i="129"/>
  <c r="G13" i="129"/>
  <c r="D13" i="129"/>
  <c r="J13" i="129" s="1"/>
  <c r="I12" i="129"/>
  <c r="H12" i="129"/>
  <c r="G12" i="129"/>
  <c r="D12" i="129"/>
  <c r="I11" i="129"/>
  <c r="H11" i="129"/>
  <c r="G11" i="129"/>
  <c r="D11" i="129"/>
  <c r="J11" i="129" s="1"/>
  <c r="I10" i="129"/>
  <c r="H10" i="129"/>
  <c r="G10" i="129"/>
  <c r="D10" i="129"/>
  <c r="J10" i="129" s="1"/>
  <c r="I9" i="129"/>
  <c r="H9" i="129"/>
  <c r="G9" i="129"/>
  <c r="J9" i="129" s="1"/>
  <c r="D9" i="129"/>
  <c r="I8" i="129"/>
  <c r="I21" i="129" s="1"/>
  <c r="H8" i="129"/>
  <c r="H21" i="129" s="1"/>
  <c r="G8" i="129"/>
  <c r="J8" i="129" s="1"/>
  <c r="D8" i="129"/>
  <c r="F19" i="128"/>
  <c r="E19" i="128"/>
  <c r="G19" i="128" s="1"/>
  <c r="C19" i="128"/>
  <c r="I19" i="128" s="1"/>
  <c r="B19" i="128"/>
  <c r="I18" i="128"/>
  <c r="H18" i="128"/>
  <c r="G18" i="128"/>
  <c r="D18" i="128"/>
  <c r="I17" i="128"/>
  <c r="H17" i="128"/>
  <c r="G17" i="128"/>
  <c r="D17" i="128"/>
  <c r="J17" i="128" s="1"/>
  <c r="I16" i="128"/>
  <c r="H16" i="128"/>
  <c r="G16" i="128"/>
  <c r="D16" i="128"/>
  <c r="I15" i="128"/>
  <c r="H15" i="128"/>
  <c r="G15" i="128"/>
  <c r="D15" i="128"/>
  <c r="J15" i="128" s="1"/>
  <c r="I14" i="128"/>
  <c r="H14" i="128"/>
  <c r="G14" i="128"/>
  <c r="J14" i="128" s="1"/>
  <c r="D14" i="128"/>
  <c r="I13" i="128"/>
  <c r="H13" i="128"/>
  <c r="G13" i="128"/>
  <c r="D13" i="128"/>
  <c r="J13" i="128" s="1"/>
  <c r="I12" i="128"/>
  <c r="H12" i="128"/>
  <c r="G12" i="128"/>
  <c r="D12" i="128"/>
  <c r="I11" i="128"/>
  <c r="H11" i="128"/>
  <c r="G11" i="128"/>
  <c r="D11" i="128"/>
  <c r="J11" i="128" s="1"/>
  <c r="I10" i="128"/>
  <c r="H10" i="128"/>
  <c r="G10" i="128"/>
  <c r="D10" i="128"/>
  <c r="J10" i="128" s="1"/>
  <c r="I9" i="128"/>
  <c r="H9" i="128"/>
  <c r="G9" i="128"/>
  <c r="D9" i="128"/>
  <c r="J9" i="128" s="1"/>
  <c r="I8" i="128"/>
  <c r="H8" i="128"/>
  <c r="G8" i="128"/>
  <c r="D8" i="128"/>
  <c r="J8" i="128" s="1"/>
  <c r="F10" i="127"/>
  <c r="E10" i="127"/>
  <c r="C10" i="127"/>
  <c r="B10" i="127"/>
  <c r="I9" i="127"/>
  <c r="H9" i="127"/>
  <c r="G9" i="127"/>
  <c r="D9" i="127"/>
  <c r="I8" i="127"/>
  <c r="I10" i="127" s="1"/>
  <c r="H8" i="127"/>
  <c r="H10" i="127" s="1"/>
  <c r="G8" i="127"/>
  <c r="G10" i="127" s="1"/>
  <c r="D8" i="127"/>
  <c r="J8" i="127" l="1"/>
  <c r="J9" i="127"/>
  <c r="J12" i="128"/>
  <c r="D10" i="127"/>
  <c r="J16" i="128"/>
  <c r="J18" i="128"/>
  <c r="D21" i="129"/>
  <c r="J12" i="129"/>
  <c r="J21" i="129" s="1"/>
  <c r="J16" i="129"/>
  <c r="H19" i="128"/>
  <c r="G21" i="129"/>
  <c r="D19" i="128"/>
  <c r="J19" i="128" s="1"/>
  <c r="J10" i="127"/>
  <c r="G38" i="136" l="1"/>
  <c r="C38" i="136"/>
  <c r="I38" i="136" s="1"/>
  <c r="B38" i="136"/>
  <c r="H38" i="136" s="1"/>
  <c r="J38" i="136" s="1"/>
  <c r="F37" i="136"/>
  <c r="E37" i="136"/>
  <c r="G37" i="136" s="1"/>
  <c r="C37" i="136"/>
  <c r="I37" i="136" s="1"/>
  <c r="B37" i="136"/>
  <c r="H37" i="136" s="1"/>
  <c r="J37" i="136" s="1"/>
  <c r="F36" i="136"/>
  <c r="G36" i="136" s="1"/>
  <c r="E36" i="136"/>
  <c r="D36" i="136"/>
  <c r="C36" i="136"/>
  <c r="B36" i="136"/>
  <c r="H36" i="136" s="1"/>
  <c r="F35" i="136"/>
  <c r="E35" i="136"/>
  <c r="H35" i="136" s="1"/>
  <c r="C35" i="136"/>
  <c r="I35" i="136" s="1"/>
  <c r="B35" i="136"/>
  <c r="I34" i="136"/>
  <c r="H34" i="136"/>
  <c r="G34" i="136"/>
  <c r="D34" i="136"/>
  <c r="F33" i="136"/>
  <c r="E33" i="136"/>
  <c r="G33" i="136" s="1"/>
  <c r="C33" i="136"/>
  <c r="I33" i="136" s="1"/>
  <c r="B33" i="136"/>
  <c r="G32" i="136"/>
  <c r="F32" i="136"/>
  <c r="E32" i="136"/>
  <c r="C32" i="136"/>
  <c r="I32" i="136" s="1"/>
  <c r="B32" i="136"/>
  <c r="H32" i="136" s="1"/>
  <c r="H31" i="136"/>
  <c r="F31" i="136"/>
  <c r="G31" i="136" s="1"/>
  <c r="C31" i="136"/>
  <c r="B31" i="136"/>
  <c r="D31" i="136" s="1"/>
  <c r="I30" i="136"/>
  <c r="H30" i="136"/>
  <c r="J30" i="136" s="1"/>
  <c r="G30" i="136"/>
  <c r="D30" i="136"/>
  <c r="G29" i="136"/>
  <c r="C29" i="136"/>
  <c r="I29" i="136" s="1"/>
  <c r="B29" i="136"/>
  <c r="H29" i="136" s="1"/>
  <c r="J29" i="136" s="1"/>
  <c r="F28" i="136"/>
  <c r="I28" i="136" s="1"/>
  <c r="E28" i="136"/>
  <c r="G28" i="136" s="1"/>
  <c r="D28" i="136"/>
  <c r="I27" i="136"/>
  <c r="F27" i="136"/>
  <c r="E27" i="136"/>
  <c r="H27" i="136" s="1"/>
  <c r="J27" i="136" s="1"/>
  <c r="D27" i="136"/>
  <c r="I26" i="136"/>
  <c r="G26" i="136"/>
  <c r="D26" i="136"/>
  <c r="C26" i="136"/>
  <c r="B26" i="136"/>
  <c r="H26" i="136" s="1"/>
  <c r="F25" i="136"/>
  <c r="I25" i="136" s="1"/>
  <c r="E25" i="136"/>
  <c r="H25" i="136" s="1"/>
  <c r="J25" i="136" s="1"/>
  <c r="D25" i="136"/>
  <c r="I24" i="136"/>
  <c r="F24" i="136"/>
  <c r="E24" i="136"/>
  <c r="H24" i="136" s="1"/>
  <c r="D24" i="136"/>
  <c r="F23" i="136"/>
  <c r="E23" i="136"/>
  <c r="G23" i="136" s="1"/>
  <c r="D23" i="136"/>
  <c r="C23" i="136"/>
  <c r="G22" i="136"/>
  <c r="C22" i="136"/>
  <c r="I22" i="136" s="1"/>
  <c r="B22" i="136"/>
  <c r="H22" i="136" s="1"/>
  <c r="J22" i="136" s="1"/>
  <c r="F21" i="136"/>
  <c r="I21" i="136" s="1"/>
  <c r="E21" i="136"/>
  <c r="H21" i="136" s="1"/>
  <c r="J21" i="136" s="1"/>
  <c r="D21" i="136"/>
  <c r="I20" i="136"/>
  <c r="F20" i="136"/>
  <c r="E20" i="136"/>
  <c r="H20" i="136" s="1"/>
  <c r="D20" i="136"/>
  <c r="G19" i="136"/>
  <c r="C19" i="136"/>
  <c r="I19" i="136" s="1"/>
  <c r="B19" i="136"/>
  <c r="D19" i="136" s="1"/>
  <c r="G18" i="136"/>
  <c r="F18" i="136"/>
  <c r="I18" i="136" s="1"/>
  <c r="E18" i="136"/>
  <c r="B18" i="136"/>
  <c r="D18" i="136" s="1"/>
  <c r="H17" i="136"/>
  <c r="F17" i="136"/>
  <c r="I17" i="136" s="1"/>
  <c r="E17" i="136"/>
  <c r="D17" i="136"/>
  <c r="F16" i="136"/>
  <c r="I16" i="136" s="1"/>
  <c r="E16" i="136"/>
  <c r="H16" i="136" s="1"/>
  <c r="D16" i="136"/>
  <c r="F15" i="136"/>
  <c r="I15" i="136" s="1"/>
  <c r="E15" i="136"/>
  <c r="H15" i="136" s="1"/>
  <c r="J15" i="136" s="1"/>
  <c r="D15" i="136"/>
  <c r="F14" i="136"/>
  <c r="I14" i="136" s="1"/>
  <c r="E14" i="136"/>
  <c r="H14" i="136" s="1"/>
  <c r="D14" i="136"/>
  <c r="F13" i="136"/>
  <c r="I13" i="136" s="1"/>
  <c r="E13" i="136"/>
  <c r="H13" i="136" s="1"/>
  <c r="D13" i="136"/>
  <c r="F12" i="136"/>
  <c r="I12" i="136" s="1"/>
  <c r="E12" i="136"/>
  <c r="H12" i="136" s="1"/>
  <c r="D12" i="136"/>
  <c r="F11" i="136"/>
  <c r="E11" i="136"/>
  <c r="C11" i="136"/>
  <c r="D11" i="136" s="1"/>
  <c r="B11" i="136"/>
  <c r="I10" i="136"/>
  <c r="F10" i="136"/>
  <c r="E10" i="136"/>
  <c r="H10" i="136" s="1"/>
  <c r="D10" i="136"/>
  <c r="I9" i="136"/>
  <c r="H9" i="136"/>
  <c r="J9" i="136" s="1"/>
  <c r="G9" i="136"/>
  <c r="D9" i="136"/>
  <c r="I8" i="136"/>
  <c r="F8" i="136"/>
  <c r="E8" i="136"/>
  <c r="D8" i="136"/>
  <c r="F21" i="134"/>
  <c r="E21" i="134"/>
  <c r="C21" i="134"/>
  <c r="B21" i="134"/>
  <c r="I20" i="134"/>
  <c r="H20" i="134"/>
  <c r="G20" i="134"/>
  <c r="D20" i="134"/>
  <c r="J20" i="134" s="1"/>
  <c r="I19" i="134"/>
  <c r="H19" i="134"/>
  <c r="G19" i="134"/>
  <c r="D19" i="134"/>
  <c r="I18" i="134"/>
  <c r="H18" i="134"/>
  <c r="G18" i="134"/>
  <c r="D18" i="134"/>
  <c r="J18" i="134" s="1"/>
  <c r="J17" i="134"/>
  <c r="I17" i="134"/>
  <c r="H17" i="134"/>
  <c r="G17" i="134"/>
  <c r="D17" i="134"/>
  <c r="I16" i="134"/>
  <c r="H16" i="134"/>
  <c r="G16" i="134"/>
  <c r="D16" i="134"/>
  <c r="I15" i="134"/>
  <c r="H15" i="134"/>
  <c r="G15" i="134"/>
  <c r="D15" i="134"/>
  <c r="I14" i="134"/>
  <c r="H14" i="134"/>
  <c r="G14" i="134"/>
  <c r="D14" i="134"/>
  <c r="J14" i="134" s="1"/>
  <c r="I13" i="134"/>
  <c r="H13" i="134"/>
  <c r="G13" i="134"/>
  <c r="D13" i="134"/>
  <c r="I12" i="134"/>
  <c r="H12" i="134"/>
  <c r="G12" i="134"/>
  <c r="D12" i="134"/>
  <c r="J12" i="134" s="1"/>
  <c r="I11" i="134"/>
  <c r="H11" i="134"/>
  <c r="G11" i="134"/>
  <c r="D11" i="134"/>
  <c r="I10" i="134"/>
  <c r="H10" i="134"/>
  <c r="G10" i="134"/>
  <c r="D10" i="134"/>
  <c r="J10" i="134" s="1"/>
  <c r="J9" i="134"/>
  <c r="I9" i="134"/>
  <c r="H9" i="134"/>
  <c r="G9" i="134"/>
  <c r="D9" i="134"/>
  <c r="I8" i="134"/>
  <c r="H8" i="134"/>
  <c r="G8" i="134"/>
  <c r="D8" i="134"/>
  <c r="J8" i="134" s="1"/>
  <c r="F19" i="133"/>
  <c r="E19" i="133"/>
  <c r="C19" i="133"/>
  <c r="B19" i="133"/>
  <c r="I18" i="133"/>
  <c r="H18" i="133"/>
  <c r="J18" i="133" s="1"/>
  <c r="G18" i="133"/>
  <c r="D18" i="133"/>
  <c r="I17" i="133"/>
  <c r="H17" i="133"/>
  <c r="G17" i="133"/>
  <c r="D17" i="133"/>
  <c r="I16" i="133"/>
  <c r="H16" i="133"/>
  <c r="J16" i="133" s="1"/>
  <c r="G16" i="133"/>
  <c r="D16" i="133"/>
  <c r="I15" i="133"/>
  <c r="J15" i="133" s="1"/>
  <c r="H15" i="133"/>
  <c r="G15" i="133"/>
  <c r="D15" i="133"/>
  <c r="I14" i="133"/>
  <c r="H14" i="133"/>
  <c r="J14" i="133" s="1"/>
  <c r="G14" i="133"/>
  <c r="D14" i="133"/>
  <c r="I13" i="133"/>
  <c r="J13" i="133" s="1"/>
  <c r="H13" i="133"/>
  <c r="G13" i="133"/>
  <c r="D13" i="133"/>
  <c r="I12" i="133"/>
  <c r="H12" i="133"/>
  <c r="J12" i="133" s="1"/>
  <c r="G12" i="133"/>
  <c r="D12" i="133"/>
  <c r="I11" i="133"/>
  <c r="H11" i="133"/>
  <c r="G11" i="133"/>
  <c r="D11" i="133"/>
  <c r="I10" i="133"/>
  <c r="J10" i="133" s="1"/>
  <c r="H10" i="133"/>
  <c r="G10" i="133"/>
  <c r="D10" i="133"/>
  <c r="I9" i="133"/>
  <c r="H9" i="133"/>
  <c r="J9" i="133" s="1"/>
  <c r="G9" i="133"/>
  <c r="D9" i="133"/>
  <c r="J8" i="133"/>
  <c r="I8" i="133"/>
  <c r="H8" i="133"/>
  <c r="G8" i="133"/>
  <c r="D8" i="133"/>
  <c r="G17" i="136" l="1"/>
  <c r="C39" i="136"/>
  <c r="H21" i="134"/>
  <c r="H19" i="136"/>
  <c r="J19" i="136" s="1"/>
  <c r="D32" i="136"/>
  <c r="D19" i="133"/>
  <c r="J11" i="133"/>
  <c r="J19" i="133" s="1"/>
  <c r="E39" i="136"/>
  <c r="J10" i="136"/>
  <c r="I11" i="136"/>
  <c r="H23" i="136"/>
  <c r="J26" i="136"/>
  <c r="G27" i="136"/>
  <c r="I31" i="136"/>
  <c r="G21" i="134"/>
  <c r="J17" i="136"/>
  <c r="H28" i="136"/>
  <c r="J28" i="136" s="1"/>
  <c r="J35" i="136"/>
  <c r="I21" i="134"/>
  <c r="J16" i="134"/>
  <c r="G13" i="136"/>
  <c r="G19" i="133"/>
  <c r="J17" i="133"/>
  <c r="J11" i="134"/>
  <c r="J13" i="134"/>
  <c r="F39" i="136"/>
  <c r="J14" i="136"/>
  <c r="G16" i="136"/>
  <c r="J34" i="136"/>
  <c r="I36" i="136"/>
  <c r="J36" i="136" s="1"/>
  <c r="H19" i="133"/>
  <c r="J20" i="136"/>
  <c r="J24" i="136"/>
  <c r="I19" i="133"/>
  <c r="J15" i="134"/>
  <c r="J21" i="134" s="1"/>
  <c r="J19" i="134"/>
  <c r="B39" i="136"/>
  <c r="H18" i="136"/>
  <c r="J18" i="136" s="1"/>
  <c r="I23" i="136"/>
  <c r="I39" i="136" s="1"/>
  <c r="H33" i="136"/>
  <c r="D35" i="136"/>
  <c r="J16" i="136"/>
  <c r="J12" i="136"/>
  <c r="J33" i="136"/>
  <c r="J31" i="136"/>
  <c r="J13" i="136"/>
  <c r="J32" i="136"/>
  <c r="G15" i="136"/>
  <c r="G25" i="136"/>
  <c r="D33" i="136"/>
  <c r="D37" i="136"/>
  <c r="H8" i="136"/>
  <c r="G14" i="136"/>
  <c r="D22" i="136"/>
  <c r="D39" i="136" s="1"/>
  <c r="G24" i="136"/>
  <c r="G35" i="136"/>
  <c r="D38" i="136"/>
  <c r="G12" i="136"/>
  <c r="G21" i="136"/>
  <c r="D29" i="136"/>
  <c r="G10" i="136"/>
  <c r="G20" i="136"/>
  <c r="H11" i="136"/>
  <c r="J11" i="136" s="1"/>
  <c r="D21" i="134"/>
  <c r="J23" i="136" l="1"/>
  <c r="G39" i="136"/>
  <c r="H39" i="136"/>
  <c r="J8" i="136"/>
  <c r="J39" i="136" s="1"/>
  <c r="G8" i="119" l="1"/>
  <c r="G10" i="118" l="1"/>
  <c r="J10" i="118" s="1"/>
  <c r="H10" i="118"/>
  <c r="I10" i="118"/>
  <c r="I9" i="118" l="1"/>
  <c r="H9" i="118"/>
  <c r="G9" i="118"/>
  <c r="D9" i="118"/>
  <c r="J9" i="118" s="1"/>
  <c r="I8" i="118" l="1"/>
  <c r="H8" i="118"/>
  <c r="J8" i="118" s="1"/>
  <c r="G8" i="118"/>
  <c r="D8" i="118"/>
  <c r="I22" i="125"/>
  <c r="H22" i="125"/>
  <c r="G22" i="125"/>
  <c r="D22" i="125"/>
  <c r="J22" i="125" s="1"/>
  <c r="I21" i="125"/>
  <c r="H21" i="125"/>
  <c r="G21" i="125"/>
  <c r="D21" i="125"/>
  <c r="I20" i="125"/>
  <c r="H20" i="125"/>
  <c r="G20" i="125"/>
  <c r="D20" i="125"/>
  <c r="J20" i="125" s="1"/>
  <c r="J19" i="125"/>
  <c r="I19" i="125"/>
  <c r="H19" i="125"/>
  <c r="G19" i="125"/>
  <c r="D19" i="125"/>
  <c r="I18" i="125"/>
  <c r="H18" i="125"/>
  <c r="G18" i="125"/>
  <c r="D18" i="125"/>
  <c r="I17" i="125"/>
  <c r="H17" i="125"/>
  <c r="G17" i="125"/>
  <c r="D17" i="125"/>
  <c r="I16" i="125"/>
  <c r="H16" i="125"/>
  <c r="G16" i="125"/>
  <c r="D16" i="125"/>
  <c r="J16" i="125" s="1"/>
  <c r="I15" i="125"/>
  <c r="H15" i="125"/>
  <c r="G15" i="125"/>
  <c r="D15" i="125"/>
  <c r="J15" i="125" s="1"/>
  <c r="I14" i="125"/>
  <c r="H14" i="125"/>
  <c r="G14" i="125"/>
  <c r="D14" i="125"/>
  <c r="J14" i="125" s="1"/>
  <c r="I13" i="125"/>
  <c r="H13" i="125"/>
  <c r="G13" i="125"/>
  <c r="D13" i="125"/>
  <c r="J13" i="125" s="1"/>
  <c r="I12" i="125"/>
  <c r="H12" i="125"/>
  <c r="G12" i="125"/>
  <c r="D12" i="125"/>
  <c r="J12" i="125" s="1"/>
  <c r="I11" i="125"/>
  <c r="H11" i="125"/>
  <c r="G11" i="125"/>
  <c r="D11" i="125"/>
  <c r="J11" i="125" s="1"/>
  <c r="I10" i="125"/>
  <c r="H10" i="125"/>
  <c r="G10" i="125"/>
  <c r="D10" i="125"/>
  <c r="I9" i="125"/>
  <c r="H9" i="125"/>
  <c r="G9" i="125"/>
  <c r="D9" i="125"/>
  <c r="J8" i="125"/>
  <c r="I8" i="125"/>
  <c r="H8" i="125"/>
  <c r="G8" i="125"/>
  <c r="D8" i="125"/>
  <c r="I18" i="123"/>
  <c r="H18" i="123"/>
  <c r="J18" i="123" s="1"/>
  <c r="G18" i="123"/>
  <c r="D18" i="123"/>
  <c r="I17" i="123"/>
  <c r="H17" i="123"/>
  <c r="G17" i="123"/>
  <c r="D17" i="123"/>
  <c r="I16" i="123"/>
  <c r="J16" i="123" s="1"/>
  <c r="H16" i="123"/>
  <c r="G16" i="123"/>
  <c r="D16" i="123"/>
  <c r="I15" i="123"/>
  <c r="J15" i="123" s="1"/>
  <c r="H15" i="123"/>
  <c r="G15" i="123"/>
  <c r="D15" i="123"/>
  <c r="I14" i="123"/>
  <c r="H14" i="123"/>
  <c r="G14" i="123"/>
  <c r="D14" i="123"/>
  <c r="I13" i="123"/>
  <c r="H13" i="123"/>
  <c r="G13" i="123"/>
  <c r="D13" i="123"/>
  <c r="I12" i="123"/>
  <c r="H12" i="123"/>
  <c r="G12" i="123"/>
  <c r="D12" i="123"/>
  <c r="J11" i="123"/>
  <c r="I11" i="123"/>
  <c r="H11" i="123"/>
  <c r="G11" i="123"/>
  <c r="D11" i="123"/>
  <c r="J10" i="123"/>
  <c r="I10" i="123"/>
  <c r="H10" i="123"/>
  <c r="G10" i="123"/>
  <c r="D10" i="123"/>
  <c r="I9" i="123"/>
  <c r="H9" i="123"/>
  <c r="J9" i="123" s="1"/>
  <c r="G9" i="123"/>
  <c r="D9" i="123"/>
  <c r="I8" i="123"/>
  <c r="J8" i="123" s="1"/>
  <c r="H8" i="123"/>
  <c r="G8" i="123"/>
  <c r="D8" i="123"/>
  <c r="J13" i="123" l="1"/>
  <c r="J17" i="123"/>
  <c r="J10" i="125"/>
  <c r="J17" i="125"/>
  <c r="J21" i="125"/>
  <c r="J12" i="123"/>
  <c r="J14" i="123"/>
  <c r="J9" i="125"/>
  <c r="J18" i="125"/>
  <c r="B23" i="125" l="1"/>
  <c r="C23" i="125"/>
  <c r="E23" i="125"/>
  <c r="F23" i="125"/>
  <c r="D8" i="124"/>
  <c r="G8" i="124"/>
  <c r="H8" i="124"/>
  <c r="I8" i="124"/>
  <c r="D9" i="124"/>
  <c r="G9" i="124"/>
  <c r="H9" i="124"/>
  <c r="I9" i="124"/>
  <c r="D10" i="124"/>
  <c r="G10" i="124"/>
  <c r="H10" i="124"/>
  <c r="I10" i="124"/>
  <c r="D11" i="124"/>
  <c r="G11" i="124"/>
  <c r="H11" i="124"/>
  <c r="I11" i="124"/>
  <c r="D12" i="124"/>
  <c r="G12" i="124"/>
  <c r="H12" i="124"/>
  <c r="I12" i="124"/>
  <c r="D13" i="124"/>
  <c r="J13" i="124" s="1"/>
  <c r="G13" i="124"/>
  <c r="H13" i="124"/>
  <c r="I13" i="124"/>
  <c r="D14" i="124"/>
  <c r="G14" i="124"/>
  <c r="H14" i="124"/>
  <c r="I14" i="124"/>
  <c r="D15" i="124"/>
  <c r="J15" i="124" s="1"/>
  <c r="G15" i="124"/>
  <c r="H15" i="124"/>
  <c r="I15" i="124"/>
  <c r="D16" i="124"/>
  <c r="G16" i="124"/>
  <c r="H16" i="124"/>
  <c r="I16" i="124"/>
  <c r="D17" i="124"/>
  <c r="J17" i="124" s="1"/>
  <c r="G17" i="124"/>
  <c r="H17" i="124"/>
  <c r="I17" i="124"/>
  <c r="D18" i="124"/>
  <c r="G18" i="124"/>
  <c r="J18" i="124" s="1"/>
  <c r="H18" i="124"/>
  <c r="I18" i="124"/>
  <c r="B19" i="124"/>
  <c r="C19" i="124"/>
  <c r="E19" i="124"/>
  <c r="F19" i="124"/>
  <c r="B19" i="123"/>
  <c r="C19" i="123"/>
  <c r="E19" i="123"/>
  <c r="F19" i="123"/>
  <c r="D7" i="119"/>
  <c r="G7" i="119"/>
  <c r="H7" i="119"/>
  <c r="I7" i="119"/>
  <c r="D8" i="119"/>
  <c r="J8" i="119" s="1"/>
  <c r="H8" i="119"/>
  <c r="I8" i="119"/>
  <c r="D9" i="119"/>
  <c r="G9" i="119"/>
  <c r="H9" i="119"/>
  <c r="I9" i="119"/>
  <c r="J9" i="119" l="1"/>
  <c r="J7" i="119"/>
  <c r="J14" i="124"/>
  <c r="H23" i="125"/>
  <c r="G23" i="125"/>
  <c r="I23" i="125"/>
  <c r="D23" i="125"/>
  <c r="J12" i="124"/>
  <c r="J8" i="124"/>
  <c r="G19" i="124"/>
  <c r="J11" i="124"/>
  <c r="J9" i="124"/>
  <c r="J16" i="124"/>
  <c r="H19" i="124"/>
  <c r="I19" i="124"/>
  <c r="G19" i="123"/>
  <c r="I19" i="123"/>
  <c r="H19" i="123"/>
  <c r="D19" i="123"/>
  <c r="D19" i="124"/>
  <c r="J10" i="124"/>
  <c r="J19" i="124" l="1"/>
  <c r="J23" i="125"/>
  <c r="J19" i="123"/>
  <c r="B29" i="114"/>
  <c r="C29" i="114"/>
  <c r="D29" i="114"/>
  <c r="E29" i="114"/>
  <c r="F29" i="114"/>
  <c r="G29" i="114"/>
  <c r="H29" i="114"/>
  <c r="I29" i="114"/>
  <c r="J29" i="114"/>
  <c r="K29" i="114"/>
  <c r="L29" i="114"/>
  <c r="M7" i="114"/>
  <c r="M8" i="114"/>
  <c r="M9" i="114"/>
  <c r="M10" i="114"/>
  <c r="M11" i="114"/>
  <c r="M12" i="114"/>
  <c r="M13" i="114"/>
  <c r="M14" i="114"/>
  <c r="M15" i="114"/>
  <c r="M16" i="114"/>
  <c r="M17" i="114"/>
  <c r="M18" i="114"/>
  <c r="M19" i="114"/>
  <c r="M20" i="114"/>
  <c r="M21" i="114"/>
  <c r="M22" i="114"/>
  <c r="M23" i="114"/>
  <c r="M24" i="114"/>
  <c r="M25" i="114"/>
  <c r="M26" i="114"/>
  <c r="M27" i="114"/>
  <c r="M28" i="114"/>
  <c r="B29" i="113"/>
  <c r="C29" i="113"/>
  <c r="D29" i="113"/>
  <c r="E29" i="113"/>
  <c r="F29" i="113"/>
  <c r="G29" i="113"/>
  <c r="H29" i="113"/>
  <c r="I29" i="113"/>
  <c r="J29" i="113"/>
  <c r="K29" i="113"/>
  <c r="L29" i="113"/>
  <c r="M29" i="113"/>
  <c r="N29" i="113"/>
  <c r="O7" i="113"/>
  <c r="O8" i="113"/>
  <c r="O9" i="113"/>
  <c r="O10" i="113"/>
  <c r="O11" i="113"/>
  <c r="O12" i="113"/>
  <c r="O13" i="113"/>
  <c r="O14" i="113"/>
  <c r="O15" i="113"/>
  <c r="O16" i="113"/>
  <c r="O17" i="113"/>
  <c r="O18" i="113"/>
  <c r="O19" i="113"/>
  <c r="O20" i="113"/>
  <c r="O21" i="113"/>
  <c r="O22" i="113"/>
  <c r="O23" i="113"/>
  <c r="O24" i="113"/>
  <c r="O25" i="113"/>
  <c r="O26" i="113"/>
  <c r="O27" i="113"/>
  <c r="O28" i="113"/>
  <c r="H9" i="112"/>
  <c r="I9" i="112"/>
  <c r="H10" i="112"/>
  <c r="I10" i="112"/>
  <c r="H11" i="112"/>
  <c r="I11" i="112"/>
  <c r="H12" i="112"/>
  <c r="I12" i="112"/>
  <c r="H13" i="112"/>
  <c r="I13" i="112"/>
  <c r="H14" i="112"/>
  <c r="I14" i="112"/>
  <c r="H15" i="112"/>
  <c r="I15" i="112"/>
  <c r="H16" i="112"/>
  <c r="I16" i="112"/>
  <c r="H17" i="112"/>
  <c r="I17" i="112"/>
  <c r="J17" i="112" s="1"/>
  <c r="H18" i="112"/>
  <c r="I18" i="112"/>
  <c r="H19" i="112"/>
  <c r="I19" i="112"/>
  <c r="H20" i="112"/>
  <c r="I20" i="112"/>
  <c r="H21" i="112"/>
  <c r="I21" i="112"/>
  <c r="H22" i="112"/>
  <c r="I22" i="112"/>
  <c r="H23" i="112"/>
  <c r="I23" i="112"/>
  <c r="H24" i="112"/>
  <c r="I24" i="112"/>
  <c r="H25" i="112"/>
  <c r="I25" i="112"/>
  <c r="J25" i="112" s="1"/>
  <c r="H26" i="112"/>
  <c r="I26" i="112"/>
  <c r="H27" i="112"/>
  <c r="I27" i="112"/>
  <c r="H28" i="112"/>
  <c r="I28" i="112"/>
  <c r="H29" i="112"/>
  <c r="I29" i="112"/>
  <c r="I8" i="112"/>
  <c r="H8" i="112"/>
  <c r="G8" i="112"/>
  <c r="G9" i="112"/>
  <c r="G10" i="112"/>
  <c r="G11" i="112"/>
  <c r="G12" i="112"/>
  <c r="G13" i="112"/>
  <c r="G14" i="112"/>
  <c r="G15" i="112"/>
  <c r="G16" i="112"/>
  <c r="G17" i="112"/>
  <c r="G18" i="112"/>
  <c r="G19" i="112"/>
  <c r="G20" i="112"/>
  <c r="G21" i="112"/>
  <c r="G22" i="112"/>
  <c r="G23" i="112"/>
  <c r="G24" i="112"/>
  <c r="G25" i="112"/>
  <c r="G26" i="112"/>
  <c r="G27" i="112"/>
  <c r="G28" i="112"/>
  <c r="G29" i="112"/>
  <c r="B30" i="112"/>
  <c r="C30" i="112"/>
  <c r="E30" i="112"/>
  <c r="F30" i="112"/>
  <c r="D8" i="112"/>
  <c r="D9" i="112"/>
  <c r="D10" i="112"/>
  <c r="D11" i="112"/>
  <c r="D12" i="112"/>
  <c r="D13" i="112"/>
  <c r="D14" i="112"/>
  <c r="D15" i="112"/>
  <c r="D16" i="112"/>
  <c r="D17" i="112"/>
  <c r="D18" i="112"/>
  <c r="D19" i="112"/>
  <c r="D20" i="112"/>
  <c r="D21" i="112"/>
  <c r="D22" i="112"/>
  <c r="D23" i="112"/>
  <c r="D24" i="112"/>
  <c r="D25" i="112"/>
  <c r="D26" i="112"/>
  <c r="D27" i="112"/>
  <c r="D28" i="112"/>
  <c r="D29" i="112"/>
  <c r="B18" i="111"/>
  <c r="C18" i="111"/>
  <c r="D18" i="111"/>
  <c r="E18" i="111"/>
  <c r="F18" i="111"/>
  <c r="G18" i="111"/>
  <c r="H18" i="111"/>
  <c r="I18" i="111"/>
  <c r="J18" i="111"/>
  <c r="K18" i="111"/>
  <c r="L7" i="111"/>
  <c r="L8" i="111"/>
  <c r="L9" i="111"/>
  <c r="L10" i="111"/>
  <c r="L11" i="111"/>
  <c r="L12" i="111"/>
  <c r="L13" i="111"/>
  <c r="L14" i="111"/>
  <c r="L15" i="111"/>
  <c r="L16" i="111"/>
  <c r="L17" i="111"/>
  <c r="B20" i="110"/>
  <c r="C20" i="110"/>
  <c r="D20" i="110"/>
  <c r="E20" i="110"/>
  <c r="F20" i="110"/>
  <c r="G20" i="110"/>
  <c r="H20" i="110"/>
  <c r="I20" i="110"/>
  <c r="J20" i="110"/>
  <c r="K20" i="110"/>
  <c r="L7" i="110"/>
  <c r="L8" i="110"/>
  <c r="L9" i="110"/>
  <c r="L10" i="110"/>
  <c r="L11" i="110"/>
  <c r="L12" i="110"/>
  <c r="L13" i="110"/>
  <c r="L14" i="110"/>
  <c r="L15" i="110"/>
  <c r="L16" i="110"/>
  <c r="L17" i="110"/>
  <c r="L18" i="110"/>
  <c r="L19" i="110"/>
  <c r="F18" i="109"/>
  <c r="E18" i="109"/>
  <c r="C18" i="109"/>
  <c r="B18" i="109"/>
  <c r="I17" i="109"/>
  <c r="H17" i="109"/>
  <c r="G17" i="109"/>
  <c r="D17" i="109"/>
  <c r="I16" i="109"/>
  <c r="H16" i="109"/>
  <c r="G16" i="109"/>
  <c r="D16" i="109"/>
  <c r="I15" i="109"/>
  <c r="H15" i="109"/>
  <c r="G15" i="109"/>
  <c r="D15" i="109"/>
  <c r="I14" i="109"/>
  <c r="H14" i="109"/>
  <c r="G14" i="109"/>
  <c r="D14" i="109"/>
  <c r="I13" i="109"/>
  <c r="H13" i="109"/>
  <c r="G13" i="109"/>
  <c r="D13" i="109"/>
  <c r="I12" i="109"/>
  <c r="H12" i="109"/>
  <c r="G12" i="109"/>
  <c r="D12" i="109"/>
  <c r="I11" i="109"/>
  <c r="H11" i="109"/>
  <c r="G11" i="109"/>
  <c r="D11" i="109"/>
  <c r="I10" i="109"/>
  <c r="H10" i="109"/>
  <c r="G10" i="109"/>
  <c r="D10" i="109"/>
  <c r="I9" i="109"/>
  <c r="H9" i="109"/>
  <c r="G9" i="109"/>
  <c r="D9" i="109"/>
  <c r="I8" i="109"/>
  <c r="H8" i="109"/>
  <c r="G8" i="109"/>
  <c r="D8" i="109"/>
  <c r="H9" i="115"/>
  <c r="I9" i="115"/>
  <c r="H10" i="115"/>
  <c r="I10" i="115"/>
  <c r="H11" i="115"/>
  <c r="I11" i="115"/>
  <c r="H12" i="115"/>
  <c r="I12" i="115"/>
  <c r="H13" i="115"/>
  <c r="I13" i="115"/>
  <c r="H14" i="115"/>
  <c r="I14" i="115"/>
  <c r="H15" i="115"/>
  <c r="I15" i="115"/>
  <c r="H16" i="115"/>
  <c r="I16" i="115"/>
  <c r="H17" i="115"/>
  <c r="I17" i="115"/>
  <c r="I8" i="115"/>
  <c r="H8" i="115"/>
  <c r="G8" i="115"/>
  <c r="G9" i="115"/>
  <c r="G10" i="115"/>
  <c r="G11" i="115"/>
  <c r="G12" i="115"/>
  <c r="G13" i="115"/>
  <c r="G14" i="115"/>
  <c r="G15" i="115"/>
  <c r="G16" i="115"/>
  <c r="G17" i="115"/>
  <c r="C18" i="115"/>
  <c r="E18" i="115"/>
  <c r="F18" i="115"/>
  <c r="B18" i="115"/>
  <c r="D8" i="115"/>
  <c r="D9" i="115"/>
  <c r="D10" i="115"/>
  <c r="D11" i="115"/>
  <c r="D12" i="115"/>
  <c r="D13" i="115"/>
  <c r="D14" i="115"/>
  <c r="D15" i="115"/>
  <c r="D16" i="115"/>
  <c r="D17" i="115"/>
  <c r="J9" i="112" l="1"/>
  <c r="J15" i="112"/>
  <c r="J23" i="112"/>
  <c r="J17" i="115"/>
  <c r="J9" i="109"/>
  <c r="J11" i="109"/>
  <c r="J13" i="109"/>
  <c r="J15" i="109"/>
  <c r="J17" i="109"/>
  <c r="J13" i="115"/>
  <c r="M29" i="114"/>
  <c r="J26" i="112"/>
  <c r="J22" i="112"/>
  <c r="J18" i="112"/>
  <c r="J14" i="112"/>
  <c r="J10" i="112"/>
  <c r="D30" i="112"/>
  <c r="J8" i="112"/>
  <c r="L18" i="111"/>
  <c r="L20" i="110"/>
  <c r="J13" i="112"/>
  <c r="J28" i="112"/>
  <c r="J24" i="112"/>
  <c r="J20" i="112"/>
  <c r="J16" i="112"/>
  <c r="J12" i="112"/>
  <c r="J27" i="112"/>
  <c r="J19" i="112"/>
  <c r="J11" i="112"/>
  <c r="J29" i="112"/>
  <c r="J21" i="112"/>
  <c r="G30" i="112"/>
  <c r="I30" i="112"/>
  <c r="G18" i="109"/>
  <c r="J10" i="109"/>
  <c r="J12" i="109"/>
  <c r="G18" i="115"/>
  <c r="O29" i="113"/>
  <c r="J9" i="115"/>
  <c r="D18" i="115"/>
  <c r="J14" i="115"/>
  <c r="J10" i="115"/>
  <c r="J15" i="115"/>
  <c r="H30" i="112"/>
  <c r="J14" i="109"/>
  <c r="I18" i="109"/>
  <c r="H18" i="109"/>
  <c r="D18" i="109"/>
  <c r="J16" i="109"/>
  <c r="J8" i="109"/>
  <c r="J11" i="115"/>
  <c r="H18" i="115"/>
  <c r="J16" i="115"/>
  <c r="J12" i="115"/>
  <c r="J8" i="115"/>
  <c r="I18" i="115"/>
  <c r="J30" i="112" l="1"/>
  <c r="J18" i="109"/>
  <c r="J18" i="115"/>
</calcChain>
</file>

<file path=xl/sharedStrings.xml><?xml version="1.0" encoding="utf-8"?>
<sst xmlns="http://schemas.openxmlformats.org/spreadsheetml/2006/main" count="767" uniqueCount="277">
  <si>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</si>
  <si>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</si>
  <si>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</si>
  <si>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</si>
  <si>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</si>
  <si>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</si>
  <si>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</si>
  <si>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</si>
  <si>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</si>
  <si>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</si>
  <si>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</si>
  <si>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</si>
  <si>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</si>
  <si>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</si>
  <si>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</si>
  <si>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</si>
  <si>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</si>
  <si>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</si>
  <si>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</si>
  <si>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</si>
  <si>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</si>
  <si>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</si>
  <si>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</si>
  <si>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</si>
  <si>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</si>
  <si>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</si>
  <si>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</si>
  <si>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</si>
  <si>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</si>
  <si>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</si>
  <si>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</si>
  <si>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</si>
  <si>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</si>
  <si>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</si>
  <si>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</si>
  <si>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</si>
  <si>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</si>
  <si>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</si>
  <si>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</si>
  <si>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</si>
  <si>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 xml:space="preserve"> * القطاع الحكومي يشمل الخاضعون لأنظمة الخدمةالمدنية والعاملون الحكومين الخاضعين لأنظمة التأمينات</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</si>
  <si>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</si>
  <si>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</si>
  <si>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</si>
  <si>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جملة</t>
  </si>
  <si>
    <t>64-60</t>
  </si>
  <si>
    <t>65+</t>
  </si>
  <si>
    <t>الحدود الشمالية</t>
  </si>
  <si>
    <t>غير محدد</t>
  </si>
  <si>
    <t xml:space="preserve">العمالة المنزلية* </t>
  </si>
  <si>
    <t xml:space="preserve">الاجمالي  </t>
  </si>
  <si>
    <t>المصدر : وزارة الموارد البشرية والتنمية الاجتماعية</t>
  </si>
  <si>
    <t xml:space="preserve">المصدر : وزارة الموارد البشرية والتنمية الاجتماعية                                                                                                                                                                                                                                                                     . </t>
  </si>
  <si>
    <t>القطاع</t>
  </si>
  <si>
    <t>.</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</si>
  <si>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</si>
  <si>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</si>
  <si>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</si>
  <si>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</si>
  <si>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</si>
  <si>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</si>
  <si>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</si>
  <si>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</si>
  <si>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</si>
  <si>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</si>
  <si>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</si>
  <si>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</si>
  <si>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</si>
  <si>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</si>
  <si>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</si>
  <si>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</si>
  <si>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</si>
  <si>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</si>
  <si>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</si>
  <si>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</si>
  <si>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</si>
  <si>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</si>
  <si>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الخاضعون لأنظمة ولوائح الخدمة المدنية    </t>
  </si>
  <si>
    <t xml:space="preserve">الخاضعون لأنظمة ولوائح التأمينات الاجتماعية </t>
  </si>
  <si>
    <t xml:space="preserve">خاص </t>
  </si>
  <si>
    <t xml:space="preserve">الجملة  </t>
  </si>
  <si>
    <t xml:space="preserve"> لم يحدد          </t>
  </si>
  <si>
    <t>حكومي</t>
  </si>
  <si>
    <t xml:space="preserve">العمالة المنزلية**                                  </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</si>
  <si>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</si>
  <si>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</si>
  <si>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</si>
  <si>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</si>
  <si>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</si>
  <si>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</si>
  <si>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</si>
  <si>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</si>
  <si>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</si>
  <si>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</si>
  <si>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</si>
  <si>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</si>
  <si>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</si>
  <si>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</si>
  <si>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</si>
  <si>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</si>
  <si>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</si>
  <si>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</si>
  <si>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</si>
  <si>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</si>
  <si>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</si>
  <si>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</si>
  <si>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</si>
  <si>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</si>
  <si>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</si>
  <si>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</si>
  <si>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</si>
  <si>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</si>
  <si>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</si>
  <si>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</si>
  <si>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</si>
  <si>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</si>
  <si>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</si>
  <si>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</si>
  <si>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</si>
  <si>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</si>
  <si>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نقل كفالة</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</si>
  <si>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</si>
  <si>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</si>
  <si>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</si>
  <si>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</si>
  <si>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</si>
  <si>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</si>
  <si>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</si>
  <si>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</si>
  <si>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</si>
  <si>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</si>
  <si>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</si>
  <si>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</si>
  <si>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</si>
  <si>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</si>
  <si>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</si>
  <si>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</si>
  <si>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</si>
  <si>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 xml:space="preserve">  ** المصدر : مركز المعلومات الوطني ومالك البيانات وزارة الموارد البشرية والتنمية الاجتماعية                                                                                                                                                                                                                                                                                </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</si>
  <si>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</si>
  <si>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</si>
  <si>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</si>
  <si>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</si>
  <si>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</si>
  <si>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</si>
  <si>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</si>
  <si>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</si>
  <si>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</si>
  <si>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</si>
  <si>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</si>
  <si>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</si>
  <si>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</si>
  <si>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</si>
  <si>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</si>
  <si>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</si>
  <si>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</si>
  <si>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</si>
  <si>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</si>
  <si>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</si>
  <si>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</si>
  <si>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</si>
  <si>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2-2</t>
  </si>
  <si>
    <t>2-3</t>
  </si>
  <si>
    <t>3-3</t>
  </si>
  <si>
    <t>3-4</t>
  </si>
  <si>
    <t>4-3</t>
  </si>
  <si>
    <t>4-4</t>
  </si>
  <si>
    <t>5-2</t>
  </si>
  <si>
    <t>6-2</t>
  </si>
  <si>
    <t>7-2</t>
  </si>
  <si>
    <t xml:space="preserve">جدول (3-3) </t>
  </si>
  <si>
    <t xml:space="preserve">جدول (3-4) </t>
  </si>
  <si>
    <t>جدول (2-2)</t>
  </si>
  <si>
    <t xml:space="preserve">جدول (2-3)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</si>
  <si>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</si>
  <si>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</si>
  <si>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</si>
  <si>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</si>
  <si>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</si>
  <si>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</si>
  <si>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</si>
  <si>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</si>
  <si>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</si>
  <si>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</si>
  <si>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</si>
  <si>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</si>
  <si>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</si>
  <si>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</si>
  <si>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</si>
  <si>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</si>
  <si>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</si>
  <si>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</si>
  <si>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</si>
  <si>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</si>
  <si>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</si>
  <si>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</si>
  <si>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</si>
  <si>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</si>
  <si>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</si>
  <si>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</si>
  <si>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</si>
  <si>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</si>
  <si>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</si>
  <si>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</si>
  <si>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</si>
  <si>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</si>
  <si>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</si>
  <si>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</si>
  <si>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</si>
  <si>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</si>
  <si>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</si>
  <si>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</si>
  <si>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</si>
  <si>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</si>
  <si>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</si>
  <si>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</si>
  <si>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</si>
  <si>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</si>
  <si>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</si>
  <si>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</si>
  <si>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</si>
  <si>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</si>
  <si>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</si>
  <si>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</si>
  <si>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</si>
  <si>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</si>
  <si>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</si>
  <si>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</si>
  <si>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</si>
  <si>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</si>
  <si>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</si>
  <si>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</si>
  <si>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</si>
  <si>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</si>
  <si>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</si>
  <si>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</si>
  <si>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</si>
  <si>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</si>
  <si>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</si>
  <si>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</si>
  <si>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</si>
  <si>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</si>
  <si>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</si>
  <si>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</si>
  <si>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</si>
  <si>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</si>
  <si>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</si>
  <si>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</si>
  <si>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</si>
  <si>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</si>
  <si>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</si>
  <si>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</si>
  <si>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</si>
  <si>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</si>
  <si>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</si>
  <si>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</si>
  <si>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</si>
  <si>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</si>
  <si>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</si>
  <si>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</si>
  <si>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</si>
  <si>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</si>
  <si>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</si>
  <si>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استبعاد بموجب المادة (9) فقرة (6)  من لائحة التسجيل والاشتراكات</t>
  </si>
  <si>
    <t>الإحصاءات السجلية, سوق العمل الربع الاول 2023</t>
  </si>
  <si>
    <t xml:space="preserve">2023 الإحصاءات السجلية, سوق العمل الربع الأول     </t>
  </si>
  <si>
    <t>تم سحب البيانات بتاريخ 07-05-2023</t>
  </si>
  <si>
    <t xml:space="preserve">الفنيون و الاختصاصيون المساعدون </t>
  </si>
  <si>
    <t xml:space="preserve">*بيانات المؤسسة العامة للتأمينات الاجتماعية تمثل عدد الاشتراكات في المؤسسة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</si>
  <si>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</si>
  <si>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</si>
  <si>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نشرة الإحصاءات السجلية لسوق العمل الربع الأول 2023</t>
  </si>
  <si>
    <t>الأدلة التصنيفية المستخدمة في نشرة السجلات الادارية لإحصاءات سوق العمل:</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</si>
  <si>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  96,074 مسكن. 
- حسب المعايير والممارسات الدولية التي تلتزم بها المملكة العربية السعودية، والمطبقة لدى دول مجموعة العشرين 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</si>
  <si>
    <t>المقدمة</t>
  </si>
  <si>
    <t xml:space="preserve"> المسجلين في المؤسسة العامة للتأمينات الاجتماعية و الخدمة المدنية و العمالة المنزلية حسب الجنسية والجنس والأنظمة المتبعة</t>
  </si>
  <si>
    <t xml:space="preserve"> المسجلين في المؤسسة العامة للتأمينات الاجتماعية و الخدمة المدنية و العمالة المنزلية حسب الجنسية والجنس ونوع القطاع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</si>
</sst>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0"/>
  </numFmts>
  <fonts count="51"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1"/>
      <color indexed="8"/>
      <name val="Calibri"/>
      <family val="2"/>
      <scheme val="minor"/>
    </font>
    <font>
      <sz val="10"/>
      <color rgb="FF00000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s>
  <fills count="10">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s>
  <borders count="26">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s>
  <cellStyleXfs count="47">
    <xf numFmtId="0" fontId="0" fillId="0" borderId="0"/>
    <xf numFmtId="0" fontId="10" fillId="0" borderId="0"/>
    <xf numFmtId="0" fontId="14" fillId="0" borderId="0"/>
    <xf numFmtId="0" fontId="15" fillId="0" borderId="0"/>
    <xf numFmtId="0" fontId="22" fillId="0" borderId="0" applyNumberFormat="0" applyFill="0" applyBorder="0" applyAlignment="0" applyProtection="0"/>
    <xf numFmtId="0" fontId="21" fillId="0" borderId="0"/>
    <xf numFmtId="0" fontId="14" fillId="0" borderId="0"/>
    <xf numFmtId="0" fontId="28" fillId="0" borderId="0"/>
    <xf numFmtId="0" fontId="21" fillId="0" borderId="0"/>
    <xf numFmtId="0" fontId="15" fillId="0" borderId="0"/>
    <xf numFmtId="0" fontId="15" fillId="6" borderId="16" applyNumberFormat="0" applyFont="0" applyAlignment="0" applyProtection="0"/>
    <xf numFmtId="164" fontId="15" fillId="0" borderId="0" applyFont="0" applyFill="0" applyBorder="0" applyAlignment="0" applyProtection="0"/>
    <xf numFmtId="0" fontId="28" fillId="0" borderId="0"/>
    <xf numFmtId="0" fontId="15" fillId="0" borderId="0"/>
    <xf numFmtId="0" fontId="15" fillId="0" borderId="0"/>
    <xf numFmtId="0" fontId="15" fillId="0" borderId="0"/>
    <xf numFmtId="0" fontId="9" fillId="0" borderId="0"/>
    <xf numFmtId="0" fontId="9" fillId="0" borderId="0"/>
    <xf numFmtId="0" fontId="8" fillId="0" borderId="0"/>
    <xf numFmtId="0" fontId="7" fillId="0" borderId="0"/>
    <xf numFmtId="0" fontId="7"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6" fillId="0" borderId="0"/>
    <xf numFmtId="0" fontId="6" fillId="0" borderId="0"/>
    <xf numFmtId="0" fontId="35" fillId="9" borderId="21" applyNumberFormat="0" applyAlignment="0" applyProtection="0"/>
    <xf numFmtId="0" fontId="5" fillId="0" borderId="0"/>
    <xf numFmtId="0" fontId="5" fillId="0" borderId="0"/>
    <xf numFmtId="0" fontId="4" fillId="0" borderId="0"/>
    <xf numFmtId="0" fontId="4" fillId="0" borderId="0"/>
    <xf numFmtId="0" fontId="3" fillId="0" borderId="0"/>
    <xf numFmtId="0" fontId="3" fillId="0" borderId="0"/>
    <xf numFmtId="0" fontId="15" fillId="0" borderId="0"/>
    <xf numFmtId="0" fontId="3" fillId="0" borderId="0"/>
    <xf numFmtId="0" fontId="3" fillId="0" borderId="0"/>
    <xf numFmtId="0" fontId="38"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325">
    <xf numFmtId="0" fontId="0" fillId="0" borderId="0" xfId="0"/>
    <xf numFmtId="0" fontId="14" fillId="0" borderId="0" xfId="2"/>
    <xf numFmtId="0" fontId="27" fillId="4" borderId="6" xfId="3" applyFont="1" applyFill="1" applyBorder="1" applyAlignment="1">
      <alignment horizontal="center" vertical="center" wrapText="1" shrinkToFit="1"/>
    </xf>
    <xf numFmtId="0" fontId="26" fillId="0" borderId="0" xfId="2" applyFont="1" applyAlignment="1">
      <alignment vertical="center" wrapText="1"/>
    </xf>
    <xf numFmtId="0" fontId="30" fillId="8" borderId="17" xfId="0" applyFont="1" applyFill="1" applyBorder="1" applyAlignment="1">
      <alignment vertical="center"/>
    </xf>
    <xf numFmtId="0" fontId="30" fillId="8" borderId="0" xfId="0" applyFont="1" applyFill="1" applyAlignment="1">
      <alignment vertical="center"/>
    </xf>
    <xf numFmtId="0" fontId="31" fillId="8" borderId="0" xfId="0" applyFont="1" applyFill="1" applyAlignment="1">
      <alignment vertical="center"/>
    </xf>
    <xf numFmtId="0" fontId="0" fillId="0" borderId="18" xfId="0" applyBorder="1"/>
    <xf numFmtId="0" fontId="31" fillId="0" borderId="17" xfId="0" applyFont="1" applyBorder="1"/>
    <xf numFmtId="0" fontId="29" fillId="0" borderId="0" xfId="0" applyFont="1"/>
    <xf numFmtId="0" fontId="31" fillId="0" borderId="0" xfId="0" applyFont="1"/>
    <xf numFmtId="0" fontId="29" fillId="0" borderId="0" xfId="0" applyFont="1" applyAlignment="1">
      <alignment vertical="top"/>
    </xf>
    <xf numFmtId="0" fontId="25" fillId="0" borderId="0" xfId="0" applyFont="1" applyAlignment="1">
      <alignment horizontal="right" vertical="top" wrapText="1"/>
    </xf>
    <xf numFmtId="0" fontId="25" fillId="0" borderId="18" xfId="0" applyFont="1" applyBorder="1"/>
    <xf numFmtId="0" fontId="33" fillId="0" borderId="0" xfId="0" applyFont="1" applyAlignment="1">
      <alignment horizontal="right" vertical="center" readingOrder="2"/>
    </xf>
    <xf numFmtId="0" fontId="0" fillId="0" borderId="0" xfId="0" applyAlignment="1">
      <alignment horizontal="center"/>
    </xf>
    <xf numFmtId="0" fontId="36" fillId="0" borderId="0" xfId="0" applyFont="1" applyAlignment="1">
      <alignment horizontal="left" vertical="center"/>
    </xf>
    <xf numFmtId="0" fontId="37" fillId="0" borderId="0" xfId="0" applyFont="1" applyAlignment="1">
      <alignment horizontal="center" vertical="center"/>
    </xf>
    <xf numFmtId="0" fontId="0" fillId="0" borderId="0" xfId="0" applyAlignment="1">
      <alignment readingOrder="2"/>
    </xf>
    <xf numFmtId="0" fontId="27" fillId="4" borderId="23" xfId="3" applyFont="1" applyFill="1" applyBorder="1" applyAlignment="1">
      <alignment horizontal="center" vertical="center" wrapText="1" shrinkToFit="1" readingOrder="1"/>
    </xf>
    <xf numFmtId="0" fontId="43" fillId="4" borderId="6" xfId="3" applyFont="1" applyFill="1" applyBorder="1" applyAlignment="1">
      <alignment horizontal="center" vertical="center" wrapText="1" shrinkToFit="1"/>
    </xf>
    <xf numFmtId="0" fontId="43" fillId="4" borderId="11" xfId="3" applyFont="1" applyFill="1" applyBorder="1" applyAlignment="1">
      <alignment horizontal="center" vertical="center" wrapText="1" shrinkToFit="1"/>
    </xf>
    <xf numFmtId="3" fontId="43" fillId="4" borderId="6" xfId="3" applyNumberFormat="1" applyFont="1" applyFill="1" applyBorder="1" applyAlignment="1">
      <alignment horizontal="center" vertical="center" wrapText="1" shrinkToFit="1"/>
    </xf>
    <xf numFmtId="3" fontId="43" fillId="4" borderId="9" xfId="3" applyNumberFormat="1" applyFont="1" applyFill="1" applyBorder="1" applyAlignment="1">
      <alignment horizontal="center" vertical="center" wrapText="1" shrinkToFit="1"/>
    </xf>
    <xf numFmtId="0" fontId="43" fillId="4" borderId="12" xfId="3" applyFont="1" applyFill="1" applyBorder="1" applyAlignment="1">
      <alignment horizontal="center" vertical="center" wrapText="1" shrinkToFit="1"/>
    </xf>
    <xf numFmtId="3" fontId="43" fillId="4" borderId="12" xfId="3" applyNumberFormat="1" applyFont="1" applyFill="1" applyBorder="1" applyAlignment="1">
      <alignment horizontal="center" vertical="center" wrapText="1" shrinkToFit="1"/>
    </xf>
    <xf numFmtId="3" fontId="43" fillId="4" borderId="3" xfId="3" applyNumberFormat="1" applyFont="1" applyFill="1" applyBorder="1" applyAlignment="1">
      <alignment horizontal="center" vertical="center" wrapText="1" shrinkToFit="1"/>
    </xf>
    <xf numFmtId="3" fontId="44" fillId="3" borderId="9" xfId="14" applyNumberFormat="1" applyFont="1" applyFill="1" applyBorder="1" applyAlignment="1">
      <alignment horizontal="center" vertical="center" wrapText="1" readingOrder="1"/>
    </xf>
    <xf numFmtId="3" fontId="44" fillId="5" borderId="9" xfId="14" applyNumberFormat="1" applyFont="1" applyFill="1" applyBorder="1" applyAlignment="1">
      <alignment horizontal="center" vertical="center" wrapText="1" readingOrder="1"/>
    </xf>
    <xf numFmtId="3" fontId="43" fillId="4" borderId="11" xfId="3" applyNumberFormat="1" applyFont="1" applyFill="1" applyBorder="1" applyAlignment="1">
      <alignment horizontal="center" vertical="center" wrapText="1" shrinkToFit="1"/>
    </xf>
    <xf numFmtId="3" fontId="43" fillId="4" borderId="4" xfId="3" applyNumberFormat="1" applyFont="1" applyFill="1" applyBorder="1" applyAlignment="1">
      <alignment horizontal="center" vertical="center" wrapText="1" shrinkToFit="1"/>
    </xf>
    <xf numFmtId="0" fontId="12" fillId="0" borderId="0" xfId="0" applyFont="1" applyAlignment="1">
      <alignment horizontal="center" vertical="center" wrapText="1" readingOrder="1"/>
    </xf>
    <xf numFmtId="0" fontId="46" fillId="0" borderId="0" xfId="0" applyFont="1"/>
    <xf numFmtId="49" fontId="47" fillId="3" borderId="9" xfId="4" applyNumberFormat="1" applyFont="1" applyFill="1" applyBorder="1" applyAlignment="1">
      <alignment horizontal="center" vertical="center" wrapText="1" readingOrder="1"/>
    </xf>
    <xf numFmtId="3" fontId="47" fillId="3" borderId="9" xfId="4" applyNumberFormat="1" applyFont="1" applyFill="1" applyBorder="1" applyAlignment="1">
      <alignment horizontal="right" vertical="center" wrapText="1" indent="1" readingOrder="1"/>
    </xf>
    <xf numFmtId="0" fontId="14" fillId="0" borderId="7" xfId="2" applyBorder="1" applyAlignment="1">
      <alignment horizontal="center" vertical="center"/>
    </xf>
    <xf numFmtId="0" fontId="14"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47" fillId="5" borderId="9" xfId="4" applyNumberFormat="1" applyFont="1" applyFill="1" applyBorder="1" applyAlignment="1">
      <alignment horizontal="center" vertical="center" wrapText="1" readingOrder="1"/>
    </xf>
    <xf numFmtId="0" fontId="14" fillId="0" borderId="0" xfId="2" applyAlignment="1">
      <alignment horizontal="right" vertical="center" readingOrder="2"/>
    </xf>
    <xf numFmtId="0" fontId="14" fillId="0" borderId="11" xfId="2" applyBorder="1" applyAlignment="1">
      <alignment horizontal="right" vertical="center" readingOrder="2"/>
    </xf>
    <xf numFmtId="3" fontId="47"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43" fillId="4" borderId="5" xfId="3" applyFont="1" applyFill="1" applyBorder="1" applyAlignment="1">
      <alignment horizontal="center" vertical="center" wrapText="1" shrinkToFit="1"/>
    </xf>
    <xf numFmtId="0" fontId="43" fillId="4" borderId="14" xfId="3" applyFont="1" applyFill="1" applyBorder="1" applyAlignment="1">
      <alignment horizontal="center" vertical="center" wrapText="1" shrinkToFit="1"/>
    </xf>
    <xf numFmtId="0" fontId="43" fillId="4" borderId="4" xfId="3" applyFont="1" applyFill="1" applyBorder="1" applyAlignment="1">
      <alignment horizontal="center" vertical="center" wrapText="1" shrinkToFit="1"/>
    </xf>
    <xf numFmtId="0" fontId="43" fillId="4" borderId="3" xfId="3" applyFont="1" applyFill="1" applyBorder="1" applyAlignment="1">
      <alignment horizontal="center" vertical="center" wrapText="1" shrinkToFit="1"/>
    </xf>
    <xf numFmtId="0" fontId="43" fillId="4" borderId="1" xfId="3" applyFont="1" applyFill="1" applyBorder="1" applyAlignment="1">
      <alignment horizontal="center" vertical="center" wrapText="1" shrinkToFit="1"/>
    </xf>
    <xf numFmtId="0" fontId="2" fillId="0" borderId="0" xfId="37"/>
    <xf numFmtId="0" fontId="16" fillId="0" borderId="0" xfId="37" applyFont="1" applyAlignment="1">
      <alignment vertical="center"/>
    </xf>
    <xf numFmtId="0" fontId="39" fillId="0" borderId="0" xfId="37" applyFont="1" applyAlignment="1">
      <alignment horizontal="right" vertical="center" readingOrder="2"/>
    </xf>
    <xf numFmtId="3" fontId="44" fillId="3" borderId="1" xfId="38" applyNumberFormat="1" applyFont="1" applyFill="1" applyBorder="1" applyAlignment="1">
      <alignment horizontal="right" vertical="center" wrapText="1" indent="1" readingOrder="1"/>
    </xf>
    <xf numFmtId="3" fontId="44" fillId="3" borderId="1" xfId="37" applyNumberFormat="1" applyFont="1" applyFill="1" applyBorder="1" applyAlignment="1">
      <alignment horizontal="center" vertical="center" wrapText="1" readingOrder="1"/>
    </xf>
    <xf numFmtId="3" fontId="44" fillId="5" borderId="1" xfId="38" applyNumberFormat="1" applyFont="1" applyFill="1" applyBorder="1" applyAlignment="1">
      <alignment horizontal="right" vertical="center" wrapText="1" indent="1" readingOrder="1"/>
    </xf>
    <xf numFmtId="3" fontId="44" fillId="5" borderId="1" xfId="37" applyNumberFormat="1" applyFont="1" applyFill="1" applyBorder="1" applyAlignment="1">
      <alignment horizontal="center" vertical="center" wrapText="1" readingOrder="1"/>
    </xf>
    <xf numFmtId="0" fontId="40" fillId="0" borderId="0" xfId="37" applyFont="1" applyAlignment="1">
      <alignment horizontal="right" vertical="center"/>
    </xf>
    <xf numFmtId="0" fontId="20" fillId="0" borderId="0" xfId="37" applyFont="1" applyAlignment="1">
      <alignment horizontal="right" indent="1"/>
    </xf>
    <xf numFmtId="0" fontId="20" fillId="0" borderId="0" xfId="37" applyFont="1"/>
    <xf numFmtId="0" fontId="40" fillId="0" borderId="0" xfId="37" applyFont="1" applyAlignment="1">
      <alignment horizontal="right" vertical="center" indent="1" readingOrder="2"/>
    </xf>
    <xf numFmtId="3" fontId="40" fillId="0" borderId="0" xfId="37" applyNumberFormat="1" applyFont="1" applyAlignment="1">
      <alignment horizontal="right" vertical="center" indent="1"/>
    </xf>
    <xf numFmtId="3" fontId="20" fillId="0" borderId="0" xfId="37" applyNumberFormat="1" applyFont="1" applyAlignment="1">
      <alignment horizontal="right" indent="1"/>
    </xf>
    <xf numFmtId="0" fontId="48" fillId="0" borderId="0" xfId="0" applyFont="1" applyAlignment="1">
      <alignment horizontal="right" vertical="center" wrapText="1" indent="1" readingOrder="1"/>
    </xf>
    <xf numFmtId="0" fontId="46" fillId="0" borderId="0" xfId="0" applyFont="1" applyAlignment="1">
      <alignment horizontal="right" indent="1"/>
    </xf>
    <xf numFmtId="0" fontId="2" fillId="0" borderId="0" xfId="39"/>
    <xf numFmtId="0" fontId="17" fillId="2" borderId="0" xfId="39" applyFont="1" applyFill="1" applyAlignment="1">
      <alignment vertical="center"/>
    </xf>
    <xf numFmtId="0" fontId="29" fillId="0" borderId="0" xfId="39" applyFont="1" applyAlignment="1">
      <alignment vertical="center"/>
    </xf>
    <xf numFmtId="0" fontId="31" fillId="0" borderId="0" xfId="39" applyFont="1"/>
    <xf numFmtId="0" fontId="16" fillId="0" borderId="0" xfId="39" applyFont="1" applyAlignment="1">
      <alignment vertical="center"/>
    </xf>
    <xf numFmtId="0" fontId="39" fillId="0" borderId="22" xfId="39" applyFont="1" applyBorder="1" applyAlignment="1">
      <alignment vertical="center" readingOrder="2"/>
    </xf>
    <xf numFmtId="3" fontId="44" fillId="3" borderId="1" xfId="39" applyNumberFormat="1" applyFont="1" applyFill="1" applyBorder="1" applyAlignment="1">
      <alignment horizontal="right" vertical="center" wrapText="1" indent="1" readingOrder="1"/>
    </xf>
    <xf numFmtId="3" fontId="44" fillId="3" borderId="1" xfId="39" applyNumberFormat="1" applyFont="1" applyFill="1" applyBorder="1" applyAlignment="1">
      <alignment horizontal="center" vertical="center" wrapText="1" readingOrder="1"/>
    </xf>
    <xf numFmtId="3" fontId="2" fillId="0" borderId="0" xfId="39" applyNumberFormat="1"/>
    <xf numFmtId="3" fontId="44" fillId="5" borderId="1" xfId="39" applyNumberFormat="1" applyFont="1" applyFill="1" applyBorder="1" applyAlignment="1">
      <alignment horizontal="right" vertical="center" wrapText="1" indent="1" readingOrder="1"/>
    </xf>
    <xf numFmtId="3" fontId="44" fillId="5" borderId="1" xfId="39" applyNumberFormat="1" applyFont="1" applyFill="1" applyBorder="1" applyAlignment="1">
      <alignment horizontal="center" vertical="center" wrapText="1" readingOrder="1"/>
    </xf>
    <xf numFmtId="0" fontId="18" fillId="0" borderId="0" xfId="39" applyFont="1" applyAlignment="1">
      <alignment horizontal="right" vertical="center" indent="1" readingOrder="2"/>
    </xf>
    <xf numFmtId="0" fontId="19" fillId="0" borderId="0" xfId="39" applyFont="1" applyAlignment="1">
      <alignment horizontal="right" vertical="center" indent="1" readingOrder="2"/>
    </xf>
    <xf numFmtId="0" fontId="20" fillId="0" borderId="0" xfId="39" applyFont="1" applyAlignment="1">
      <alignment horizontal="right" wrapText="1" indent="1"/>
    </xf>
    <xf numFmtId="0" fontId="20" fillId="0" borderId="0" xfId="39" applyFont="1" applyAlignment="1">
      <alignment wrapText="1"/>
    </xf>
    <xf numFmtId="0" fontId="20" fillId="0" borderId="0" xfId="39" applyFont="1" applyAlignment="1">
      <alignment horizontal="left" wrapText="1" indent="1"/>
    </xf>
    <xf numFmtId="0" fontId="20" fillId="0" borderId="0" xfId="39" applyFont="1" applyAlignment="1">
      <alignment horizontal="right" indent="1"/>
    </xf>
    <xf numFmtId="3" fontId="20" fillId="0" borderId="0" xfId="39" applyNumberFormat="1" applyFont="1" applyAlignment="1">
      <alignment horizontal="right" indent="1"/>
    </xf>
    <xf numFmtId="3" fontId="20" fillId="0" borderId="0" xfId="39" applyNumberFormat="1" applyFont="1"/>
    <xf numFmtId="0" fontId="20" fillId="0" borderId="0" xfId="39" applyFont="1"/>
    <xf numFmtId="0" fontId="20" fillId="0" borderId="0" xfId="39" applyFont="1" applyAlignment="1">
      <alignment horizontal="left" indent="1"/>
    </xf>
    <xf numFmtId="0" fontId="40" fillId="0" borderId="0" xfId="39" applyFont="1" applyAlignment="1">
      <alignment horizontal="right" indent="1"/>
    </xf>
    <xf numFmtId="0" fontId="2" fillId="0" borderId="0" xfId="39" applyAlignment="1">
      <alignment wrapText="1"/>
    </xf>
    <xf numFmtId="3" fontId="2" fillId="0" borderId="0" xfId="39" applyNumberFormat="1" applyAlignment="1">
      <alignment wrapText="1"/>
    </xf>
    <xf numFmtId="0" fontId="2" fillId="0" borderId="0" xfId="40"/>
    <xf numFmtId="0" fontId="17" fillId="2" borderId="0" xfId="40" applyFont="1" applyFill="1" applyAlignment="1">
      <alignment vertical="center"/>
    </xf>
    <xf numFmtId="0" fontId="16" fillId="0" borderId="0" xfId="40" applyFont="1" applyAlignment="1">
      <alignment vertical="center"/>
    </xf>
    <xf numFmtId="0" fontId="39" fillId="0" borderId="22" xfId="40" applyFont="1" applyBorder="1" applyAlignment="1">
      <alignment vertical="center"/>
    </xf>
    <xf numFmtId="3" fontId="44" fillId="3" borderId="9" xfId="40" applyNumberFormat="1" applyFont="1" applyFill="1" applyBorder="1" applyAlignment="1">
      <alignment horizontal="center" vertical="center" wrapText="1" readingOrder="1"/>
    </xf>
    <xf numFmtId="3" fontId="44" fillId="3" borderId="1" xfId="40" applyNumberFormat="1" applyFont="1" applyFill="1" applyBorder="1" applyAlignment="1">
      <alignment horizontal="center" vertical="center" wrapText="1" readingOrder="1"/>
    </xf>
    <xf numFmtId="3" fontId="44" fillId="5" borderId="9" xfId="40" applyNumberFormat="1" applyFont="1" applyFill="1" applyBorder="1" applyAlignment="1">
      <alignment horizontal="center" vertical="center" wrapText="1" readingOrder="1"/>
    </xf>
    <xf numFmtId="3" fontId="44" fillId="5" borderId="1" xfId="40" applyNumberFormat="1" applyFont="1" applyFill="1" applyBorder="1" applyAlignment="1">
      <alignment horizontal="center" vertical="center" wrapText="1" readingOrder="1"/>
    </xf>
    <xf numFmtId="0" fontId="43" fillId="4" borderId="2" xfId="3" applyFont="1" applyFill="1" applyBorder="1" applyAlignment="1">
      <alignment horizontal="center" vertical="center" shrinkToFit="1"/>
    </xf>
    <xf numFmtId="0" fontId="40" fillId="0" borderId="0" xfId="40" applyFont="1" applyAlignment="1">
      <alignment horizontal="right" vertical="center" indent="1"/>
    </xf>
    <xf numFmtId="0" fontId="20" fillId="0" borderId="0" xfId="40" applyFont="1" applyAlignment="1">
      <alignment horizontal="right" vertical="center" indent="1"/>
    </xf>
    <xf numFmtId="0" fontId="20" fillId="0" borderId="0" xfId="40" applyFont="1" applyAlignment="1">
      <alignment horizontal="right" vertical="center" wrapText="1" indent="1"/>
    </xf>
    <xf numFmtId="0" fontId="20" fillId="0" borderId="0" xfId="40" applyFont="1"/>
    <xf numFmtId="0" fontId="20" fillId="0" borderId="0" xfId="40" applyFont="1" applyAlignment="1">
      <alignment wrapText="1"/>
    </xf>
    <xf numFmtId="0" fontId="20" fillId="0" borderId="0" xfId="40" applyFont="1" applyAlignment="1">
      <alignment horizontal="left" indent="1"/>
    </xf>
    <xf numFmtId="0" fontId="40" fillId="0" borderId="0" xfId="40" applyFont="1" applyAlignment="1">
      <alignment horizontal="right" vertical="center" indent="1" readingOrder="2"/>
    </xf>
    <xf numFmtId="3" fontId="20" fillId="0" borderId="0" xfId="40" applyNumberFormat="1" applyFont="1" applyAlignment="1">
      <alignment horizontal="right" vertical="center" indent="1"/>
    </xf>
    <xf numFmtId="0" fontId="20" fillId="0" borderId="0" xfId="40" applyFont="1" applyAlignment="1">
      <alignment horizontal="center"/>
    </xf>
    <xf numFmtId="3" fontId="2" fillId="0" borderId="0" xfId="40" applyNumberFormat="1"/>
    <xf numFmtId="0" fontId="2" fillId="0" borderId="0" xfId="40" applyAlignment="1">
      <alignment wrapText="1"/>
    </xf>
    <xf numFmtId="0" fontId="39" fillId="2" borderId="0" xfId="37" applyFont="1" applyFill="1" applyAlignment="1">
      <alignment horizontal="right" vertical="center"/>
    </xf>
    <xf numFmtId="3" fontId="44" fillId="3" borderId="1" xfId="37" applyNumberFormat="1" applyFont="1" applyFill="1" applyBorder="1" applyAlignment="1">
      <alignment horizontal="right" vertical="center" wrapText="1" indent="1" readingOrder="1"/>
    </xf>
    <xf numFmtId="3" fontId="44" fillId="5" borderId="1" xfId="37" applyNumberFormat="1" applyFont="1" applyFill="1" applyBorder="1" applyAlignment="1">
      <alignment horizontal="right" vertical="center" wrapText="1" indent="1" readingOrder="1"/>
    </xf>
    <xf numFmtId="0" fontId="40" fillId="0" borderId="0" xfId="37" applyFont="1" applyAlignment="1">
      <alignment horizontal="right" vertical="center" indent="1"/>
    </xf>
    <xf numFmtId="0" fontId="20" fillId="0" borderId="0" xfId="37" applyFont="1" applyAlignment="1">
      <alignment horizontal="right" vertical="center" indent="1"/>
    </xf>
    <xf numFmtId="0" fontId="20" fillId="0" borderId="24" xfId="37" applyFont="1" applyBorder="1" applyAlignment="1">
      <alignment horizontal="right" vertical="center" indent="1"/>
    </xf>
    <xf numFmtId="0" fontId="2" fillId="0" borderId="0" xfId="37" applyAlignment="1">
      <alignment horizontal="right" vertical="center" indent="1"/>
    </xf>
    <xf numFmtId="3" fontId="20" fillId="0" borderId="0" xfId="37" applyNumberFormat="1" applyFont="1" applyAlignment="1">
      <alignment horizontal="right" vertical="center" indent="1"/>
    </xf>
    <xf numFmtId="3" fontId="20" fillId="0" borderId="0" xfId="37" applyNumberFormat="1" applyFont="1"/>
    <xf numFmtId="0" fontId="48" fillId="0" borderId="0" xfId="0" applyFont="1" applyAlignment="1">
      <alignment horizontal="center" vertical="center" wrapText="1" readingOrder="1"/>
    </xf>
    <xf numFmtId="0" fontId="2" fillId="0" borderId="0" xfId="41"/>
    <xf numFmtId="0" fontId="17" fillId="2" borderId="0" xfId="41" applyFont="1" applyFill="1" applyAlignment="1">
      <alignment vertical="center"/>
    </xf>
    <xf numFmtId="0" fontId="16" fillId="0" borderId="0" xfId="41" applyFont="1" applyAlignment="1">
      <alignment vertical="center"/>
    </xf>
    <xf numFmtId="0" fontId="39" fillId="0" borderId="0" xfId="41" applyFont="1" applyAlignment="1">
      <alignment vertical="center" readingOrder="2"/>
    </xf>
    <xf numFmtId="3" fontId="44" fillId="3" borderId="1" xfId="41" applyNumberFormat="1" applyFont="1" applyFill="1" applyBorder="1" applyAlignment="1">
      <alignment horizontal="right" vertical="center" wrapText="1" indent="1" readingOrder="1"/>
    </xf>
    <xf numFmtId="3" fontId="44" fillId="3" borderId="1" xfId="41" applyNumberFormat="1" applyFont="1" applyFill="1" applyBorder="1" applyAlignment="1">
      <alignment horizontal="center" vertical="center" wrapText="1" readingOrder="1"/>
    </xf>
    <xf numFmtId="3" fontId="44" fillId="5" borderId="1" xfId="41" applyNumberFormat="1" applyFont="1" applyFill="1" applyBorder="1" applyAlignment="1">
      <alignment horizontal="right" vertical="center" wrapText="1" indent="1" readingOrder="1"/>
    </xf>
    <xf numFmtId="3" fontId="44" fillId="5" borderId="1" xfId="41" applyNumberFormat="1" applyFont="1" applyFill="1" applyBorder="1" applyAlignment="1">
      <alignment horizontal="center" vertical="center" wrapText="1" readingOrder="1"/>
    </xf>
    <xf numFmtId="0" fontId="18" fillId="0" borderId="0" xfId="41" applyFont="1" applyAlignment="1">
      <alignment horizontal="right" vertical="center" indent="1"/>
    </xf>
    <xf numFmtId="0" fontId="20" fillId="0" borderId="0" xfId="41" applyFont="1"/>
    <xf numFmtId="0" fontId="40" fillId="0" borderId="0" xfId="41" applyFont="1" applyAlignment="1">
      <alignment horizontal="right" indent="1" readingOrder="2"/>
    </xf>
    <xf numFmtId="3" fontId="20" fillId="0" borderId="0" xfId="41" applyNumberFormat="1" applyFont="1"/>
    <xf numFmtId="3" fontId="2" fillId="0" borderId="0" xfId="41" applyNumberFormat="1"/>
    <xf numFmtId="0" fontId="43" fillId="4" borderId="25" xfId="3" applyFont="1" applyFill="1" applyBorder="1" applyAlignment="1">
      <alignment horizontal="center" vertical="center" wrapText="1" shrinkToFit="1"/>
    </xf>
    <xf numFmtId="3" fontId="44" fillId="3" borderId="9" xfId="40" applyNumberFormat="1" applyFont="1" applyFill="1" applyBorder="1" applyAlignment="1">
      <alignment horizontal="right" vertical="center" wrapText="1" indent="1" readingOrder="1"/>
    </xf>
    <xf numFmtId="3" fontId="44" fillId="5" borderId="9" xfId="40" applyNumberFormat="1" applyFont="1" applyFill="1" applyBorder="1" applyAlignment="1">
      <alignment horizontal="right" vertical="center" wrapText="1" indent="1" readingOrder="1"/>
    </xf>
    <xf numFmtId="0" fontId="39" fillId="0" borderId="1" xfId="37" applyFont="1" applyBorder="1" applyAlignment="1">
      <alignment horizontal="right" vertical="center" readingOrder="2"/>
    </xf>
    <xf numFmtId="3" fontId="44" fillId="3" borderId="9" xfId="37" applyNumberFormat="1" applyFont="1" applyFill="1" applyBorder="1" applyAlignment="1">
      <alignment horizontal="center" vertical="center" wrapText="1" readingOrder="1"/>
    </xf>
    <xf numFmtId="3" fontId="44" fillId="5" borderId="9" xfId="37" applyNumberFormat="1" applyFont="1" applyFill="1" applyBorder="1" applyAlignment="1">
      <alignment horizontal="center" vertical="center" wrapText="1" readingOrder="1"/>
    </xf>
    <xf numFmtId="3" fontId="2" fillId="0" borderId="0" xfId="37" applyNumberFormat="1"/>
    <xf numFmtId="0" fontId="40" fillId="0" borderId="0" xfId="37" applyFont="1" applyAlignment="1">
      <alignment horizontal="right" indent="1" readingOrder="2"/>
    </xf>
    <xf numFmtId="0" fontId="43" fillId="4" borderId="2" xfId="3" applyFont="1" applyFill="1" applyBorder="1" applyAlignment="1">
      <alignment horizontal="center" vertical="center" wrapText="1" shrinkToFit="1"/>
    </xf>
    <xf numFmtId="0" fontId="43" fillId="4" borderId="9" xfId="3" applyFont="1" applyFill="1" applyBorder="1" applyAlignment="1">
      <alignment horizontal="center" vertical="center" wrapText="1" shrinkToFit="1"/>
    </xf>
    <xf numFmtId="0" fontId="11" fillId="0" borderId="0" xfId="0" applyFont="1" applyAlignment="1">
      <alignment horizontal="right" vertical="center" wrapText="1" readingOrder="2"/>
    </xf>
    <xf numFmtId="0" fontId="18" fillId="2" borderId="0" xfId="42" applyFont="1" applyFill="1" applyAlignment="1">
      <alignment horizontal="right" vertical="center" indent="1" readingOrder="2"/>
    </xf>
    <xf numFmtId="0" fontId="39" fillId="0" borderId="0" xfId="42" applyFont="1" applyAlignment="1">
      <alignment vertical="center" readingOrder="2"/>
    </xf>
    <xf numFmtId="0" fontId="1" fillId="0" borderId="0" xfId="42"/>
    <xf numFmtId="165" fontId="18" fillId="0" borderId="0" xfId="42" applyNumberFormat="1" applyFont="1" applyAlignment="1">
      <alignment horizontal="right"/>
    </xf>
    <xf numFmtId="0" fontId="18" fillId="0" borderId="0" xfId="42" applyFont="1" applyAlignment="1">
      <alignment horizontal="right"/>
    </xf>
    <xf numFmtId="0" fontId="18" fillId="2" borderId="0" xfId="42" applyFont="1" applyFill="1" applyAlignment="1">
      <alignment horizontal="right"/>
    </xf>
    <xf numFmtId="0" fontId="18" fillId="2" borderId="0" xfId="42" applyFont="1" applyFill="1" applyAlignment="1">
      <alignment horizontal="right" vertical="center" readingOrder="2"/>
    </xf>
    <xf numFmtId="3" fontId="44" fillId="5" borderId="9" xfId="42" applyNumberFormat="1" applyFont="1" applyFill="1" applyBorder="1" applyAlignment="1">
      <alignment horizontal="center" vertical="center" wrapText="1" readingOrder="1"/>
    </xf>
    <xf numFmtId="3" fontId="44" fillId="3" borderId="9" xfId="42" applyNumberFormat="1" applyFont="1" applyFill="1" applyBorder="1" applyAlignment="1">
      <alignment horizontal="center" vertical="center" wrapText="1" readingOrder="1"/>
    </xf>
    <xf numFmtId="0" fontId="1" fillId="0" borderId="0" xfId="42" applyAlignment="1">
      <alignment horizontal="right"/>
    </xf>
    <xf numFmtId="3" fontId="19" fillId="0" borderId="0" xfId="42" applyNumberFormat="1" applyFont="1"/>
    <xf numFmtId="3" fontId="19" fillId="0" borderId="0" xfId="42" applyNumberFormat="1" applyFont="1" applyAlignment="1">
      <alignment horizontal="right"/>
    </xf>
    <xf numFmtId="165" fontId="19" fillId="2" borderId="0" xfId="42" applyNumberFormat="1" applyFont="1" applyFill="1" applyAlignment="1">
      <alignment horizontal="left" indent="1"/>
    </xf>
    <xf numFmtId="165" fontId="19" fillId="0" borderId="0" xfId="42" applyNumberFormat="1" applyFont="1"/>
    <xf numFmtId="0" fontId="19" fillId="0" borderId="0" xfId="42" applyFont="1"/>
    <xf numFmtId="0" fontId="19" fillId="0" borderId="0" xfId="42" applyFont="1" applyAlignment="1">
      <alignment horizontal="right" vertical="center" readingOrder="2"/>
    </xf>
    <xf numFmtId="0" fontId="20" fillId="2" borderId="0" xfId="42" applyFont="1" applyFill="1" applyAlignment="1">
      <alignment horizontal="left" indent="1"/>
    </xf>
    <xf numFmtId="0" fontId="19" fillId="0" borderId="0" xfId="42" applyFont="1" applyAlignment="1">
      <alignment vertical="center" readingOrder="2"/>
    </xf>
    <xf numFmtId="0" fontId="19" fillId="0" borderId="0" xfId="42" applyFont="1" applyAlignment="1">
      <alignment horizontal="left" indent="1" readingOrder="2"/>
    </xf>
    <xf numFmtId="0" fontId="19" fillId="0" borderId="0" xfId="42" applyFont="1" applyAlignment="1">
      <alignment horizontal="right"/>
    </xf>
    <xf numFmtId="0" fontId="19" fillId="2" borderId="0" xfId="42" applyFont="1" applyFill="1" applyAlignment="1">
      <alignment horizontal="left" indent="1"/>
    </xf>
    <xf numFmtId="0" fontId="1" fillId="2" borderId="0" xfId="42" applyFill="1"/>
    <xf numFmtId="0" fontId="19" fillId="2" borderId="0" xfId="42" applyFont="1" applyFill="1"/>
    <xf numFmtId="0" fontId="19" fillId="2" borderId="0" xfId="42" applyFont="1" applyFill="1" applyAlignment="1">
      <alignment horizontal="right"/>
    </xf>
    <xf numFmtId="0" fontId="19" fillId="2" borderId="0" xfId="42" applyFont="1" applyFill="1" applyAlignment="1">
      <alignment vertical="center" readingOrder="2"/>
    </xf>
    <xf numFmtId="3" fontId="44" fillId="5" borderId="1" xfId="42" applyNumberFormat="1" applyFont="1" applyFill="1" applyBorder="1" applyAlignment="1">
      <alignment horizontal="center" vertical="center" wrapText="1" readingOrder="1"/>
    </xf>
    <xf numFmtId="0" fontId="44" fillId="5" borderId="8" xfId="42" applyFont="1" applyFill="1" applyBorder="1" applyAlignment="1">
      <alignment horizontal="center" vertical="center" wrapText="1" readingOrder="2"/>
    </xf>
    <xf numFmtId="3" fontId="1" fillId="0" borderId="0" xfId="42" applyNumberFormat="1"/>
    <xf numFmtId="0" fontId="44" fillId="3" borderId="8" xfId="42" applyFont="1" applyFill="1" applyBorder="1" applyAlignment="1">
      <alignment horizontal="center" vertical="center" wrapText="1" readingOrder="2"/>
    </xf>
    <xf numFmtId="0" fontId="39" fillId="0" borderId="0" xfId="42" applyFont="1" applyAlignment="1">
      <alignment horizontal="right" vertical="center" readingOrder="2"/>
    </xf>
    <xf numFmtId="0" fontId="23" fillId="0" borderId="0" xfId="42" applyFont="1"/>
    <xf numFmtId="0" fontId="16" fillId="0" borderId="0" xfId="42" applyFont="1" applyAlignment="1">
      <alignment vertical="center"/>
    </xf>
    <xf numFmtId="0" fontId="19" fillId="2" borderId="0" xfId="42" applyFont="1" applyFill="1" applyAlignment="1">
      <alignment horizontal="left" vertical="center" indent="1" readingOrder="2"/>
    </xf>
    <xf numFmtId="165" fontId="19" fillId="0" borderId="0" xfId="42" applyNumberFormat="1" applyFont="1" applyAlignment="1">
      <alignment horizontal="right"/>
    </xf>
    <xf numFmtId="0" fontId="18" fillId="0" borderId="0" xfId="42" applyFont="1"/>
    <xf numFmtId="0" fontId="18" fillId="0" borderId="0" xfId="42" applyFont="1" applyAlignment="1">
      <alignment vertical="center" readingOrder="2"/>
    </xf>
    <xf numFmtId="0" fontId="18" fillId="2" borderId="0" xfId="42" applyFont="1" applyFill="1"/>
    <xf numFmtId="0" fontId="19" fillId="0" borderId="0" xfId="42" applyFont="1" applyAlignment="1">
      <alignment horizontal="left" vertical="center" indent="1" readingOrder="2"/>
    </xf>
    <xf numFmtId="0" fontId="18" fillId="0" borderId="0" xfId="42" applyFont="1" applyAlignment="1">
      <alignment horizontal="right" vertical="center" indent="1" readingOrder="2"/>
    </xf>
    <xf numFmtId="0" fontId="19" fillId="0" borderId="0" xfId="42" applyFont="1" applyAlignment="1">
      <alignment horizontal="left" indent="1"/>
    </xf>
    <xf numFmtId="0" fontId="44" fillId="5" borderId="9" xfId="42" applyFont="1" applyFill="1" applyBorder="1" applyAlignment="1">
      <alignment horizontal="center" vertical="center" wrapText="1" readingOrder="2"/>
    </xf>
    <xf numFmtId="0" fontId="44" fillId="3" borderId="9" xfId="42" applyFont="1" applyFill="1" applyBorder="1" applyAlignment="1">
      <alignment horizontal="center" vertical="center" wrapText="1" readingOrder="2"/>
    </xf>
    <xf numFmtId="0" fontId="20" fillId="2" borderId="0" xfId="42" applyFont="1" applyFill="1" applyAlignment="1">
      <alignment horizontal="center"/>
    </xf>
    <xf numFmtId="3" fontId="44" fillId="3" borderId="1" xfId="42" applyNumberFormat="1" applyFont="1" applyFill="1" applyBorder="1" applyAlignment="1">
      <alignment horizontal="center" vertical="center" wrapText="1" readingOrder="1"/>
    </xf>
    <xf numFmtId="3" fontId="44" fillId="3" borderId="9" xfId="42" applyNumberFormat="1" applyFont="1" applyFill="1" applyBorder="1" applyAlignment="1">
      <alignment horizontal="right" vertical="center" wrapText="1" indent="1" readingOrder="1"/>
    </xf>
    <xf numFmtId="3" fontId="44" fillId="5" borderId="9" xfId="42" applyNumberFormat="1" applyFont="1" applyFill="1" applyBorder="1" applyAlignment="1">
      <alignment horizontal="right" vertical="center" wrapText="1" indent="1" readingOrder="1"/>
    </xf>
    <xf numFmtId="0" fontId="40" fillId="2" borderId="0" xfId="42" applyFont="1" applyFill="1" applyAlignment="1">
      <alignment horizontal="right" indent="1" readingOrder="2"/>
    </xf>
    <xf numFmtId="0" fontId="20" fillId="0" borderId="0" xfId="42" applyFont="1" applyAlignment="1">
      <alignment horizontal="left" indent="1"/>
    </xf>
    <xf numFmtId="0" fontId="20" fillId="0" borderId="0" xfId="42" applyFont="1"/>
    <xf numFmtId="3" fontId="20" fillId="0" borderId="0" xfId="42" applyNumberFormat="1" applyFont="1"/>
    <xf numFmtId="0" fontId="20" fillId="2" borderId="0" xfId="42" applyFont="1" applyFill="1"/>
    <xf numFmtId="3" fontId="20" fillId="2" borderId="0" xfId="42" applyNumberFormat="1" applyFont="1" applyFill="1"/>
    <xf numFmtId="0" fontId="20" fillId="0" borderId="0" xfId="42" applyFont="1" applyAlignment="1">
      <alignment horizontal="center"/>
    </xf>
    <xf numFmtId="0" fontId="40" fillId="0" borderId="0" xfId="42" applyFont="1" applyAlignment="1">
      <alignment horizontal="right" indent="1" readingOrder="2"/>
    </xf>
    <xf numFmtId="3" fontId="44" fillId="3" borderId="13" xfId="42" applyNumberFormat="1" applyFont="1" applyFill="1" applyBorder="1" applyAlignment="1">
      <alignment horizontal="center" vertical="center" wrapText="1" readingOrder="1"/>
    </xf>
    <xf numFmtId="3" fontId="44" fillId="3" borderId="9" xfId="42" applyNumberFormat="1" applyFont="1" applyFill="1" applyBorder="1" applyAlignment="1">
      <alignment horizontal="right" vertical="center" wrapText="1" indent="1" readingOrder="2"/>
    </xf>
    <xf numFmtId="3" fontId="44" fillId="5" borderId="13" xfId="42" applyNumberFormat="1" applyFont="1" applyFill="1" applyBorder="1" applyAlignment="1">
      <alignment horizontal="center" vertical="center" wrapText="1" readingOrder="1"/>
    </xf>
    <xf numFmtId="0" fontId="39" fillId="0" borderId="1" xfId="42" applyFont="1" applyBorder="1" applyAlignment="1">
      <alignment horizontal="right" vertical="center" readingOrder="2"/>
    </xf>
    <xf numFmtId="3" fontId="1" fillId="2" borderId="0" xfId="42" applyNumberFormat="1" applyFill="1"/>
    <xf numFmtId="3" fontId="20" fillId="2" borderId="0" xfId="42" applyNumberFormat="1" applyFont="1" applyFill="1" applyAlignment="1">
      <alignment horizontal="left" indent="1"/>
    </xf>
    <xf numFmtId="0" fontId="39" fillId="0" borderId="1" xfId="42" applyFont="1" applyBorder="1" applyAlignment="1">
      <alignment vertical="center" readingOrder="2"/>
    </xf>
    <xf numFmtId="0" fontId="44" fillId="5" borderId="12" xfId="42" applyFont="1" applyFill="1" applyBorder="1" applyAlignment="1">
      <alignment horizontal="center" vertical="center" wrapText="1" readingOrder="2"/>
    </xf>
    <xf numFmtId="3" fontId="44" fillId="5" borderId="6" xfId="42" applyNumberFormat="1" applyFont="1" applyFill="1" applyBorder="1" applyAlignment="1">
      <alignment horizontal="center" vertical="center" wrapText="1" readingOrder="1"/>
    </xf>
    <xf numFmtId="3" fontId="44" fillId="5" borderId="11" xfId="42" applyNumberFormat="1" applyFont="1" applyFill="1" applyBorder="1" applyAlignment="1">
      <alignment horizontal="center" vertical="center" wrapText="1" readingOrder="1"/>
    </xf>
    <xf numFmtId="0" fontId="39" fillId="0" borderId="0" xfId="42" applyFont="1" applyAlignment="1">
      <alignment vertical="center"/>
    </xf>
    <xf numFmtId="3" fontId="44" fillId="3" borderId="1" xfId="42" applyNumberFormat="1" applyFont="1" applyFill="1" applyBorder="1" applyAlignment="1">
      <alignment horizontal="right" vertical="center" wrapText="1" indent="1" readingOrder="1"/>
    </xf>
    <xf numFmtId="3" fontId="44" fillId="3" borderId="1" xfId="43" applyNumberFormat="1" applyFont="1" applyFill="1" applyBorder="1" applyAlignment="1">
      <alignment horizontal="center" vertical="center" wrapText="1" readingOrder="1"/>
    </xf>
    <xf numFmtId="3" fontId="44" fillId="5" borderId="1" xfId="42" applyNumberFormat="1" applyFont="1" applyFill="1" applyBorder="1" applyAlignment="1">
      <alignment horizontal="right" vertical="center" wrapText="1" indent="1" readingOrder="1"/>
    </xf>
    <xf numFmtId="3" fontId="44" fillId="5" borderId="1" xfId="43" applyNumberFormat="1" applyFont="1" applyFill="1" applyBorder="1" applyAlignment="1">
      <alignment horizontal="center" vertical="center" wrapText="1" readingOrder="1"/>
    </xf>
    <xf numFmtId="0" fontId="1" fillId="0" borderId="0" xfId="43"/>
    <xf numFmtId="0" fontId="20" fillId="0" borderId="0" xfId="43" applyFont="1"/>
    <xf numFmtId="3" fontId="20" fillId="0" borderId="0" xfId="43" applyNumberFormat="1" applyFont="1"/>
    <xf numFmtId="0" fontId="13" fillId="0" borderId="0" xfId="43" applyFont="1" applyAlignment="1">
      <alignment vertical="center" readingOrder="2"/>
    </xf>
    <xf numFmtId="0" fontId="11" fillId="0" borderId="0" xfId="43" applyFont="1" applyAlignment="1">
      <alignment horizontal="right" vertical="center" indent="1" readingOrder="2"/>
    </xf>
    <xf numFmtId="3" fontId="44" fillId="5" borderId="9" xfId="43" applyNumberFormat="1" applyFont="1" applyFill="1" applyBorder="1" applyAlignment="1">
      <alignment horizontal="center" vertical="center" wrapText="1" readingOrder="1"/>
    </xf>
    <xf numFmtId="3" fontId="44" fillId="3" borderId="9" xfId="43" applyNumberFormat="1" applyFont="1" applyFill="1" applyBorder="1" applyAlignment="1">
      <alignment horizontal="center" vertical="center" wrapText="1" readingOrder="1"/>
    </xf>
    <xf numFmtId="3" fontId="1" fillId="0" borderId="0" xfId="43" applyNumberFormat="1"/>
    <xf numFmtId="0" fontId="24" fillId="0" borderId="0" xfId="43" applyFont="1" applyAlignment="1">
      <alignment horizontal="center" vertical="center" readingOrder="2"/>
    </xf>
    <xf numFmtId="165" fontId="1" fillId="0" borderId="0" xfId="43" applyNumberFormat="1"/>
    <xf numFmtId="3" fontId="44" fillId="3" borderId="1" xfId="43" applyNumberFormat="1" applyFont="1" applyFill="1" applyBorder="1" applyAlignment="1">
      <alignment horizontal="right" vertical="center" wrapText="1" indent="1" readingOrder="1"/>
    </xf>
    <xf numFmtId="3" fontId="44" fillId="5" borderId="1" xfId="43" applyNumberFormat="1" applyFont="1" applyFill="1" applyBorder="1" applyAlignment="1">
      <alignment horizontal="right" vertical="center" wrapText="1" indent="1" readingOrder="1"/>
    </xf>
    <xf numFmtId="0" fontId="39" fillId="0" borderId="0" xfId="43" applyFont="1" applyAlignment="1">
      <alignment horizontal="right" vertical="center" readingOrder="2"/>
    </xf>
    <xf numFmtId="0" fontId="16" fillId="0" borderId="0" xfId="43" applyFont="1" applyAlignment="1">
      <alignment vertical="center"/>
    </xf>
    <xf numFmtId="0" fontId="17" fillId="2" borderId="0" xfId="43" applyFont="1" applyFill="1" applyAlignment="1">
      <alignment vertical="center"/>
    </xf>
    <xf numFmtId="0" fontId="20" fillId="0" borderId="0" xfId="43" applyFont="1" applyAlignment="1">
      <alignment horizontal="left" indent="1"/>
    </xf>
    <xf numFmtId="0" fontId="20" fillId="0" borderId="0" xfId="43" applyFont="1" applyAlignment="1">
      <alignment horizontal="center"/>
    </xf>
    <xf numFmtId="0" fontId="40" fillId="0" borderId="0" xfId="43" applyFont="1" applyAlignment="1">
      <alignment horizontal="right" readingOrder="2"/>
    </xf>
    <xf numFmtId="0" fontId="40" fillId="0" borderId="0" xfId="43" applyFont="1" applyAlignment="1">
      <alignment horizontal="right" vertical="center"/>
    </xf>
    <xf numFmtId="0" fontId="39" fillId="0" borderId="0" xfId="43" applyFont="1" applyAlignment="1">
      <alignment vertical="center" readingOrder="2"/>
    </xf>
    <xf numFmtId="0" fontId="18" fillId="0" borderId="0" xfId="43" applyFont="1" applyAlignment="1">
      <alignment horizontal="right" vertical="center" indent="1" readingOrder="2"/>
    </xf>
    <xf numFmtId="0" fontId="40" fillId="0" borderId="0" xfId="43" applyFont="1" applyAlignment="1">
      <alignment horizontal="right" indent="1" readingOrder="2"/>
    </xf>
    <xf numFmtId="0" fontId="39" fillId="0" borderId="1" xfId="43" applyFont="1" applyBorder="1" applyAlignment="1">
      <alignment horizontal="right" vertical="center"/>
    </xf>
    <xf numFmtId="3" fontId="44" fillId="3" borderId="1" xfId="44" applyNumberFormat="1" applyFont="1" applyFill="1" applyBorder="1" applyAlignment="1">
      <alignment horizontal="right" vertical="center" wrapText="1" indent="1" readingOrder="1"/>
    </xf>
    <xf numFmtId="3" fontId="44" fillId="3" borderId="1" xfId="45" applyNumberFormat="1" applyFont="1" applyFill="1" applyBorder="1" applyAlignment="1">
      <alignment horizontal="center" vertical="center" wrapText="1" readingOrder="1"/>
    </xf>
    <xf numFmtId="3" fontId="44" fillId="5" borderId="1" xfId="44" applyNumberFormat="1" applyFont="1" applyFill="1" applyBorder="1" applyAlignment="1">
      <alignment horizontal="right" vertical="center" wrapText="1" indent="1" readingOrder="1"/>
    </xf>
    <xf numFmtId="3" fontId="44" fillId="5" borderId="1" xfId="45" applyNumberFormat="1" applyFont="1" applyFill="1" applyBorder="1" applyAlignment="1">
      <alignment horizontal="center" vertical="center" wrapText="1" readingOrder="1"/>
    </xf>
    <xf numFmtId="3" fontId="44" fillId="5" borderId="9" xfId="45" applyNumberFormat="1" applyFont="1" applyFill="1" applyBorder="1" applyAlignment="1">
      <alignment horizontal="center" vertical="center" wrapText="1" readingOrder="1"/>
    </xf>
    <xf numFmtId="0" fontId="1" fillId="0" borderId="0" xfId="46"/>
    <xf numFmtId="0" fontId="40" fillId="0" borderId="0" xfId="43" applyFont="1"/>
    <xf numFmtId="0" fontId="40" fillId="0" borderId="0" xfId="43" applyFont="1" applyAlignment="1">
      <alignment horizontal="right" vertical="center" readingOrder="2"/>
    </xf>
    <xf numFmtId="0" fontId="31" fillId="0" borderId="0" xfId="0" quotePrefix="1" applyFont="1" applyAlignment="1">
      <alignment horizontal="right" vertical="center" wrapText="1" indent="3" readingOrder="2"/>
    </xf>
    <xf numFmtId="0" fontId="31" fillId="0" borderId="18" xfId="0" quotePrefix="1" applyFont="1" applyBorder="1" applyAlignment="1">
      <alignment horizontal="right" vertical="center" wrapText="1" indent="3" readingOrder="2"/>
    </xf>
    <xf numFmtId="0" fontId="40" fillId="0" borderId="0" xfId="42" applyFont="1" applyAlignment="1">
      <alignment horizontal="right" indent="1"/>
    </xf>
    <xf numFmtId="0" fontId="20" fillId="0" borderId="0" xfId="42" applyFont="1" applyAlignment="1">
      <alignment horizontal="right" indent="1"/>
    </xf>
    <xf numFmtId="3" fontId="20" fillId="0" borderId="0" xfId="42" applyNumberFormat="1" applyFont="1" applyAlignment="1">
      <alignment horizontal="right" indent="1"/>
    </xf>
    <xf numFmtId="0" fontId="27" fillId="4" borderId="9" xfId="3" applyFont="1" applyFill="1" applyBorder="1" applyAlignment="1">
      <alignment horizontal="right" vertical="center" wrapText="1" indent="1" shrinkToFit="1"/>
    </xf>
    <xf numFmtId="0" fontId="27" fillId="4" borderId="1" xfId="3" applyFont="1" applyFill="1" applyBorder="1" applyAlignment="1">
      <alignment horizontal="right" vertical="center" wrapText="1" indent="1" shrinkToFit="1"/>
    </xf>
    <xf numFmtId="0" fontId="26" fillId="2" borderId="0" xfId="2" applyFont="1" applyFill="1" applyAlignment="1">
      <alignment horizontal="center" vertical="center" wrapText="1"/>
    </xf>
    <xf numFmtId="0" fontId="26" fillId="2" borderId="15" xfId="2" applyFont="1" applyFill="1" applyBorder="1" applyAlignment="1">
      <alignment horizontal="center" vertical="center" wrapText="1"/>
    </xf>
    <xf numFmtId="0" fontId="27" fillId="4" borderId="13" xfId="3" applyFont="1" applyFill="1" applyBorder="1" applyAlignment="1">
      <alignment horizontal="right" vertical="center" wrapText="1" indent="1" shrinkToFit="1"/>
    </xf>
    <xf numFmtId="0" fontId="27" fillId="4" borderId="11" xfId="3" applyFont="1" applyFill="1" applyBorder="1" applyAlignment="1">
      <alignment horizontal="right" vertical="center" wrapText="1" indent="1" shrinkToFit="1"/>
    </xf>
    <xf numFmtId="0" fontId="27" fillId="4" borderId="10" xfId="3" applyFont="1" applyFill="1" applyBorder="1" applyAlignment="1">
      <alignment horizontal="right" vertical="center" wrapText="1" indent="1" shrinkToFit="1"/>
    </xf>
    <xf numFmtId="0" fontId="31" fillId="0" borderId="19" xfId="0" applyFont="1" applyBorder="1" applyAlignment="1">
      <alignment horizontal="center"/>
    </xf>
    <xf numFmtId="0" fontId="31" fillId="0" borderId="15" xfId="0" applyFont="1" applyBorder="1" applyAlignment="1">
      <alignment horizontal="center"/>
    </xf>
    <xf numFmtId="0" fontId="31" fillId="0" borderId="20" xfId="0" applyFont="1" applyBorder="1" applyAlignment="1">
      <alignment horizontal="center"/>
    </xf>
    <xf numFmtId="0" fontId="31" fillId="0" borderId="17" xfId="0" quotePrefix="1" applyFont="1" applyBorder="1" applyAlignment="1">
      <alignment horizontal="right" vertical="top" readingOrder="2"/>
    </xf>
    <xf numFmtId="0" fontId="31" fillId="0" borderId="0" xfId="0" quotePrefix="1" applyFont="1" applyAlignment="1">
      <alignment horizontal="right" vertical="top" readingOrder="2"/>
    </xf>
    <xf numFmtId="0" fontId="31" fillId="0" borderId="18" xfId="0" quotePrefix="1" applyFont="1" applyBorder="1" applyAlignment="1">
      <alignment horizontal="right" vertical="top" readingOrder="2"/>
    </xf>
    <xf numFmtId="0" fontId="32" fillId="2" borderId="17" xfId="2" applyFont="1" applyFill="1" applyBorder="1" applyAlignment="1">
      <alignment horizontal="right" vertical="center" wrapText="1"/>
    </xf>
    <xf numFmtId="0" fontId="32" fillId="2" borderId="0" xfId="2" applyFont="1" applyFill="1" applyAlignment="1">
      <alignment horizontal="right" vertical="center" wrapText="1"/>
    </xf>
    <xf numFmtId="0" fontId="32" fillId="2" borderId="18" xfId="2" applyFont="1" applyFill="1" applyBorder="1" applyAlignment="1">
      <alignment horizontal="right" vertical="center" wrapText="1"/>
    </xf>
    <xf numFmtId="0" fontId="31" fillId="0" borderId="17" xfId="0" applyFont="1" applyBorder="1" applyAlignment="1">
      <alignment horizontal="right" vertical="top" wrapText="1"/>
    </xf>
    <xf numFmtId="0" fontId="31" fillId="0" borderId="0" xfId="0" applyFont="1" applyAlignment="1">
      <alignment horizontal="right" vertical="top" wrapText="1"/>
    </xf>
    <xf numFmtId="0" fontId="31" fillId="0" borderId="18" xfId="0" applyFont="1" applyBorder="1" applyAlignment="1">
      <alignment horizontal="right" vertical="top" wrapText="1"/>
    </xf>
    <xf numFmtId="0" fontId="31" fillId="0" borderId="17" xfId="0" quotePrefix="1" applyFont="1" applyBorder="1" applyAlignment="1">
      <alignment horizontal="right" vertical="center" wrapText="1" indent="3" readingOrder="2"/>
    </xf>
    <xf numFmtId="0" fontId="31" fillId="0" borderId="0" xfId="0" quotePrefix="1" applyFont="1" applyAlignment="1">
      <alignment horizontal="right" vertical="center" wrapText="1" indent="3" readingOrder="2"/>
    </xf>
    <xf numFmtId="0" fontId="31" fillId="0" borderId="18" xfId="0" quotePrefix="1" applyFont="1" applyBorder="1" applyAlignment="1">
      <alignment horizontal="right" vertical="center" wrapText="1" indent="3" readingOrder="2"/>
    </xf>
    <xf numFmtId="0" fontId="31" fillId="0" borderId="17" xfId="0" applyFont="1" applyBorder="1" applyAlignment="1">
      <alignment horizontal="right"/>
    </xf>
    <xf numFmtId="0" fontId="31" fillId="0" borderId="0" xfId="0" applyFont="1" applyAlignment="1">
      <alignment horizontal="right"/>
    </xf>
    <xf numFmtId="0" fontId="31" fillId="0" borderId="18" xfId="0" applyFont="1" applyBorder="1" applyAlignment="1">
      <alignment horizontal="right"/>
    </xf>
    <xf numFmtId="0" fontId="50" fillId="2" borderId="17" xfId="2" applyFont="1" applyFill="1" applyBorder="1" applyAlignment="1">
      <alignment horizontal="right" vertical="center" wrapText="1"/>
    </xf>
    <xf numFmtId="0" fontId="50" fillId="2" borderId="0" xfId="2" applyFont="1" applyFill="1" applyAlignment="1">
      <alignment horizontal="right" vertical="center" wrapText="1"/>
    </xf>
    <xf numFmtId="0" fontId="29" fillId="0" borderId="0" xfId="0" applyFont="1" applyAlignment="1">
      <alignment vertical="top"/>
    </xf>
    <xf numFmtId="0" fontId="26" fillId="7" borderId="0" xfId="2" applyFont="1" applyFill="1" applyAlignment="1">
      <alignment horizontal="center" vertical="center" wrapText="1"/>
    </xf>
    <xf numFmtId="0" fontId="41" fillId="2" borderId="17" xfId="2" applyFont="1" applyFill="1" applyBorder="1" applyAlignment="1">
      <alignment horizontal="right" vertical="center" wrapText="1"/>
    </xf>
    <xf numFmtId="0" fontId="31" fillId="0" borderId="0" xfId="0" applyFont="1"/>
    <xf numFmtId="0" fontId="31" fillId="0" borderId="0" xfId="0" applyFont="1" applyAlignment="1">
      <alignment vertical="top"/>
    </xf>
    <xf numFmtId="0" fontId="31" fillId="2" borderId="0" xfId="0" applyFont="1" applyFill="1" applyAlignment="1">
      <alignment vertical="top"/>
    </xf>
    <xf numFmtId="3" fontId="19" fillId="0" borderId="0" xfId="42" applyNumberFormat="1" applyFont="1"/>
    <xf numFmtId="0" fontId="18" fillId="2" borderId="0" xfId="42" applyFont="1" applyFill="1" applyAlignment="1">
      <alignment horizontal="left" vertical="center"/>
    </xf>
    <xf numFmtId="0" fontId="17" fillId="0" borderId="0" xfId="42" applyFont="1" applyAlignment="1">
      <alignment horizontal="center" vertical="center"/>
    </xf>
    <xf numFmtId="0" fontId="33" fillId="0" borderId="0" xfId="42" applyFont="1" applyAlignment="1">
      <alignment horizontal="center" vertical="center"/>
    </xf>
    <xf numFmtId="0" fontId="43" fillId="4" borderId="14" xfId="3" applyFont="1" applyFill="1" applyBorder="1" applyAlignment="1">
      <alignment horizontal="center" wrapText="1" shrinkToFit="1"/>
    </xf>
    <xf numFmtId="0" fontId="43" fillId="4" borderId="22" xfId="3" applyFont="1" applyFill="1" applyBorder="1" applyAlignment="1">
      <alignment horizontal="center" wrapText="1" shrinkToFit="1"/>
    </xf>
    <xf numFmtId="0" fontId="43" fillId="4" borderId="7" xfId="3" applyFont="1" applyFill="1" applyBorder="1" applyAlignment="1">
      <alignment horizontal="center" wrapText="1" shrinkToFit="1"/>
    </xf>
    <xf numFmtId="0" fontId="43" fillId="4" borderId="2" xfId="3" applyFont="1" applyFill="1" applyBorder="1" applyAlignment="1">
      <alignment horizontal="center" vertical="center" wrapText="1" shrinkToFit="1"/>
    </xf>
    <xf numFmtId="0" fontId="43" fillId="4" borderId="7" xfId="3" applyFont="1" applyFill="1" applyBorder="1" applyAlignment="1">
      <alignment horizontal="center" vertical="center" wrapText="1" shrinkToFit="1"/>
    </xf>
    <xf numFmtId="0" fontId="43" fillId="4" borderId="4" xfId="3" applyFont="1" applyFill="1" applyBorder="1" applyAlignment="1">
      <alignment horizontal="center" vertical="center" wrapText="1" shrinkToFit="1"/>
    </xf>
    <xf numFmtId="0" fontId="43" fillId="4" borderId="3" xfId="3" applyFont="1" applyFill="1" applyBorder="1" applyAlignment="1">
      <alignment horizontal="center" vertical="center" wrapText="1" shrinkToFit="1"/>
    </xf>
    <xf numFmtId="0" fontId="18" fillId="2" borderId="0" xfId="42" applyFont="1" applyFill="1" applyAlignment="1">
      <alignment horizontal="right" vertical="center" readingOrder="2"/>
    </xf>
    <xf numFmtId="0" fontId="18" fillId="2" borderId="0" xfId="42" applyFont="1" applyFill="1" applyAlignment="1">
      <alignment horizontal="center" vertical="center"/>
    </xf>
    <xf numFmtId="0" fontId="43" fillId="4" borderId="9" xfId="3" applyFont="1" applyFill="1" applyBorder="1" applyAlignment="1">
      <alignment horizontal="center" vertical="center" wrapText="1" shrinkToFit="1"/>
    </xf>
    <xf numFmtId="0" fontId="45" fillId="0" borderId="0" xfId="42" applyFont="1" applyAlignment="1">
      <alignment horizontal="center" vertical="center" readingOrder="2"/>
    </xf>
    <xf numFmtId="0" fontId="43" fillId="4" borderId="5" xfId="3" applyFont="1" applyFill="1" applyBorder="1" applyAlignment="1">
      <alignment horizontal="center" vertical="center" wrapText="1" shrinkToFit="1"/>
    </xf>
    <xf numFmtId="0" fontId="45" fillId="2" borderId="0" xfId="42" applyFont="1" applyFill="1" applyAlignment="1">
      <alignment horizontal="center" vertical="center" readingOrder="2"/>
    </xf>
    <xf numFmtId="0" fontId="45" fillId="0" borderId="0" xfId="42" applyFont="1" applyAlignment="1">
      <alignment horizontal="center" vertical="center"/>
    </xf>
    <xf numFmtId="0" fontId="40" fillId="0" borderId="0" xfId="37" applyFont="1" applyAlignment="1">
      <alignment horizontal="right" vertical="center" indent="1"/>
    </xf>
    <xf numFmtId="0" fontId="20" fillId="0" borderId="0" xfId="37" applyFont="1" applyAlignment="1">
      <alignment horizontal="left" indent="1"/>
    </xf>
    <xf numFmtId="0" fontId="11" fillId="0" borderId="0" xfId="0" applyFont="1" applyAlignment="1">
      <alignment horizontal="right" vertical="center" wrapText="1" indent="1" readingOrder="2"/>
    </xf>
    <xf numFmtId="0" fontId="18" fillId="2" borderId="0" xfId="37" applyFont="1" applyFill="1" applyAlignment="1">
      <alignment horizontal="center" vertical="center"/>
    </xf>
    <xf numFmtId="0" fontId="17" fillId="0" borderId="0" xfId="37" applyFont="1" applyAlignment="1">
      <alignment horizontal="center" vertical="center"/>
    </xf>
    <xf numFmtId="0" fontId="45" fillId="0" borderId="0" xfId="37" applyFont="1" applyAlignment="1">
      <alignment horizontal="center" vertical="center" readingOrder="2"/>
    </xf>
    <xf numFmtId="0" fontId="42" fillId="0" borderId="0" xfId="39" applyFont="1" applyAlignment="1">
      <alignment horizontal="center" vertical="center"/>
    </xf>
    <xf numFmtId="0" fontId="45" fillId="0" borderId="0" xfId="39" applyFont="1" applyAlignment="1">
      <alignment horizontal="center" vertical="center" readingOrder="2"/>
    </xf>
    <xf numFmtId="0" fontId="43" fillId="4" borderId="1" xfId="3" applyFont="1" applyFill="1" applyBorder="1" applyAlignment="1">
      <alignment horizontal="center" vertical="center" wrapText="1" shrinkToFit="1"/>
    </xf>
    <xf numFmtId="0" fontId="43" fillId="4" borderId="13" xfId="3" applyFont="1" applyFill="1" applyBorder="1" applyAlignment="1">
      <alignment horizontal="center" vertical="center" wrapText="1" shrinkToFit="1"/>
    </xf>
    <xf numFmtId="0" fontId="43" fillId="4" borderId="8" xfId="3" applyFont="1" applyFill="1" applyBorder="1" applyAlignment="1">
      <alignment horizontal="center" vertical="center" wrapText="1" shrinkToFit="1"/>
    </xf>
    <xf numFmtId="0" fontId="20" fillId="0" borderId="0" xfId="39" applyFont="1" applyAlignment="1">
      <alignment horizontal="left" indent="1"/>
    </xf>
    <xf numFmtId="0" fontId="17" fillId="0" borderId="0" xfId="40" applyFont="1" applyAlignment="1">
      <alignment horizontal="center" vertical="center"/>
    </xf>
    <xf numFmtId="0" fontId="45" fillId="0" borderId="0" xfId="40" applyFont="1" applyAlignment="1">
      <alignment horizontal="center" vertical="center"/>
    </xf>
    <xf numFmtId="0" fontId="45" fillId="0" borderId="0" xfId="37" applyFont="1" applyAlignment="1">
      <alignment horizontal="center" vertical="center"/>
    </xf>
    <xf numFmtId="0" fontId="17" fillId="0" borderId="0" xfId="41" applyFont="1" applyAlignment="1">
      <alignment horizontal="center" vertical="center"/>
    </xf>
    <xf numFmtId="0" fontId="45" fillId="0" borderId="0" xfId="41" applyFont="1" applyAlignment="1">
      <alignment horizontal="center" vertical="center" readingOrder="2"/>
    </xf>
    <xf numFmtId="0" fontId="43" fillId="4" borderId="14" xfId="3" applyFont="1" applyFill="1" applyBorder="1" applyAlignment="1">
      <alignment horizontal="center" vertical="center" wrapText="1" shrinkToFit="1"/>
    </xf>
    <xf numFmtId="0" fontId="43" fillId="4" borderId="22" xfId="3" applyFont="1" applyFill="1" applyBorder="1" applyAlignment="1">
      <alignment horizontal="center" vertical="center" wrapText="1" shrinkToFit="1"/>
    </xf>
    <xf numFmtId="0" fontId="41" fillId="2" borderId="0" xfId="42" applyFont="1" applyFill="1" applyAlignment="1">
      <alignment horizontal="center" vertical="center" readingOrder="2"/>
    </xf>
    <xf numFmtId="0" fontId="11" fillId="0" borderId="0" xfId="0" applyFont="1" applyAlignment="1">
      <alignment horizontal="right" vertical="center" wrapText="1" readingOrder="2"/>
    </xf>
    <xf numFmtId="0" fontId="18" fillId="2" borderId="0" xfId="43" applyFont="1" applyFill="1" applyAlignment="1">
      <alignment horizontal="center" vertical="center"/>
    </xf>
    <xf numFmtId="0" fontId="17" fillId="0" borderId="0" xfId="43" applyFont="1" applyAlignment="1">
      <alignment horizontal="center" vertical="center"/>
    </xf>
    <xf numFmtId="0" fontId="45" fillId="0" borderId="0" xfId="43" applyFont="1" applyAlignment="1">
      <alignment horizontal="center" vertical="center" readingOrder="2"/>
    </xf>
    <xf numFmtId="0" fontId="45" fillId="0" borderId="0" xfId="43" applyFont="1" applyAlignment="1">
      <alignment horizontal="center" vertical="center"/>
    </xf>
    <xf numFmtId="0" fontId="18" fillId="2" borderId="0" xfId="43" applyFont="1" applyFill="1" applyAlignment="1">
      <alignment horizontal="center" vertical="center" wrapText="1"/>
    </xf>
  </cellXfs>
  <cellStyles count="47">
    <cellStyle name="Comma 2" xfId="11" xr:uid="{00000000-0005-0000-0000-000000000000}"/>
    <cellStyle name="Comma 2 2" xfId="22" xr:uid="{00000000-0005-0000-0000-000001000000}"/>
    <cellStyle name="Comma 3" xfId="21" xr:uid="{00000000-0005-0000-0000-000002000000}"/>
    <cellStyle name="Normal" xfId="0" builtinId="0"/>
    <cellStyle name="Normal 2" xfId="5" xr:uid="{00000000-0005-0000-0000-000004000000}"/>
    <cellStyle name="Normal 2 2" xfId="3" xr:uid="{00000000-0005-0000-0000-000005000000}"/>
    <cellStyle name="Normal 3" xfId="8" xr:uid="{00000000-0005-0000-0000-000006000000}"/>
    <cellStyle name="Normal 4" xfId="9" xr:uid="{00000000-0005-0000-0000-000007000000}"/>
    <cellStyle name="Normal 4 2" xfId="23" xr:uid="{00000000-0005-0000-0000-000008000000}"/>
    <cellStyle name="ارتباط تشعبي 2" xfId="4" xr:uid="{00000000-0005-0000-0000-000009000000}"/>
    <cellStyle name="خلية تدقيق 2" xfId="26" xr:uid="{00000000-0005-0000-0000-00000A000000}"/>
    <cellStyle name="عادي 2" xfId="1" xr:uid="{00000000-0005-0000-0000-00000B000000}"/>
    <cellStyle name="عادي 2 2" xfId="2" xr:uid="{00000000-0005-0000-0000-00000C000000}"/>
    <cellStyle name="عادي 2 2 2" xfId="16" xr:uid="{00000000-0005-0000-0000-00000D000000}"/>
    <cellStyle name="عادي 2 2 2 2" xfId="25" xr:uid="{00000000-0005-0000-0000-00000E000000}"/>
    <cellStyle name="عادي 2 2 2 3" xfId="29" xr:uid="{8B695DB8-A670-4ABA-8FBE-F647B74B9F52}"/>
    <cellStyle name="عادي 2 2 2 3 2" xfId="46" xr:uid="{75EC50D7-990A-4250-B74F-CEB5B7D77206}"/>
    <cellStyle name="عادي 2 2 2 4" xfId="35" xr:uid="{A73E6593-C617-4041-8031-C75F5EA91620}"/>
    <cellStyle name="عادي 2 2 2 4 2" xfId="45" xr:uid="{4333F299-5A01-4E29-AB72-D3CFC3540245}"/>
    <cellStyle name="عادي 2 2 2 5" xfId="37" xr:uid="{23E5560A-A9E0-441D-96D8-7224B79C11FA}"/>
    <cellStyle name="عادي 2 2 2 6" xfId="43" xr:uid="{91025912-1FC1-4E82-AEBC-5E0013409210}"/>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3" xfId="44" xr:uid="{7F3BE588-92C7-4E0D-BC5F-6269DE5A3842}"/>
    <cellStyle name="عادي 2 2 3 2 3" xfId="20" xr:uid="{00000000-0005-0000-0000-000012000000}"/>
    <cellStyle name="عادي 2 2 3 2 3 2" xfId="28" xr:uid="{99E4E462-FF59-48B9-8C8C-7B07E5DB8B51}"/>
    <cellStyle name="عادي 2 2 3 2 3 2 2" xfId="40" xr:uid="{3FB93248-9690-4F1C-A92F-98B6A7EBD643}"/>
    <cellStyle name="عادي 2 2 3 2 3 3" xfId="39" xr:uid="{02BA5820-E6B1-4BAC-B388-A8DAAF22F58B}"/>
    <cellStyle name="عادي 2 2 4" xfId="19" xr:uid="{00000000-0005-0000-0000-000013000000}"/>
    <cellStyle name="عادي 2 2 4 2" xfId="27" xr:uid="{C660472E-3236-4043-939A-BDF843A3C95E}"/>
    <cellStyle name="عادي 2 2 4 2 2" xfId="41" xr:uid="{54380994-5264-4BE9-94A5-5B974DB70DFD}"/>
    <cellStyle name="عادي 2 2 5" xfId="24" xr:uid="{00000000-0005-0000-0000-000014000000}"/>
    <cellStyle name="عادي 2 2 6" xfId="32" xr:uid="{421803A5-ED02-4388-8512-18E6433E8D48}"/>
    <cellStyle name="عادي 2 2 7" xfId="30" xr:uid="{D71BCF39-7918-4163-B19E-2473830A135B}"/>
    <cellStyle name="عادي 2 2 8" xfId="42" xr:uid="{67B82CF5-3317-447D-B2FA-0E0277EA1645}"/>
    <cellStyle name="عادي 2 3" xfId="12" xr:uid="{00000000-0005-0000-0000-000015000000}"/>
    <cellStyle name="عادي 2 3 2" xfId="33" xr:uid="{657C2255-25EB-47DB-9BDA-93C079F7EB11}"/>
    <cellStyle name="عادي 2 4" xfId="14" xr:uid="{00000000-0005-0000-0000-000016000000}"/>
    <cellStyle name="عادي 2 5" xfId="31" xr:uid="{76EF757C-1719-4A92-A278-725094C1138D}"/>
    <cellStyle name="عادي 3" xfId="7" xr:uid="{00000000-0005-0000-0000-000017000000}"/>
    <cellStyle name="عادي 3 2" xfId="15" xr:uid="{00000000-0005-0000-0000-000018000000}"/>
    <cellStyle name="عادي 3 3" xfId="34" xr:uid="{8B046053-AA93-4A4A-A2AE-FDEBD3805CD5}"/>
    <cellStyle name="عادي 4" xfId="13" xr:uid="{00000000-0005-0000-0000-000019000000}"/>
    <cellStyle name="عادي 4 2" xfId="36" xr:uid="{BBA8B327-9823-4F4D-8515-0F86E09D7C0D}"/>
    <cellStyle name="ملاحظة 2" xfId="10" xr:uid="{00000000-0005-0000-0000-00001A000000}"/>
  </cellStyles>
  <dxfs count="0"/>
  <tableStyles count="0" defaultTableStyle="TableStyleMedium2" defaultPivotStyle="PivotStyleLight16"/>
  <colors>
    <mruColors>
      <color rgb="FFDFD1F3"/>
      <color rgb="FF5A2781"/>
      <color rgb="FF57FC04"/>
      <color rgb="FFFFCCFF"/>
      <color rgb="FF541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65ABF7B-0FDD-406B-98FE-BC92F9836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2" name="Picture 4">
          <a:extLst>
            <a:ext uri="{FF2B5EF4-FFF2-40B4-BE49-F238E27FC236}">
              <a16:creationId xmlns:a16="http://schemas.microsoft.com/office/drawing/2014/main" id="{CB1EDE2E-A991-4E8E-A88A-076161657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8821158" y="83128"/>
          <a:ext cx="1491342" cy="3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CA3738E-2674-47B9-8A8C-7DD5083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255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255DABDF-4FB4-45B3-B541-F9BD4AC78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21772</xdr:colOff>
      <xdr:row>0</xdr:row>
      <xdr:rowOff>32658</xdr:rowOff>
    </xdr:from>
    <xdr:ext cx="1472292" cy="380999"/>
    <xdr:pic>
      <xdr:nvPicPr>
        <xdr:cNvPr id="2" name="Picture 4">
          <a:extLst>
            <a:ext uri="{FF2B5EF4-FFF2-40B4-BE49-F238E27FC236}">
              <a16:creationId xmlns:a16="http://schemas.microsoft.com/office/drawing/2014/main" id="{5F5EF231-2FBA-4B25-AA97-55D7DA58D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92336" y="32658"/>
          <a:ext cx="147229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80999"/>
    <xdr:pic>
      <xdr:nvPicPr>
        <xdr:cNvPr id="2" name="Picture 4">
          <a:extLst>
            <a:ext uri="{FF2B5EF4-FFF2-40B4-BE49-F238E27FC236}">
              <a16:creationId xmlns:a16="http://schemas.microsoft.com/office/drawing/2014/main" id="{C521F1FC-AE1E-4DA7-B1EC-B74C86758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66485"/>
    <xdr:pic>
      <xdr:nvPicPr>
        <xdr:cNvPr id="2" name="Picture 4">
          <a:extLst>
            <a:ext uri="{FF2B5EF4-FFF2-40B4-BE49-F238E27FC236}">
              <a16:creationId xmlns:a16="http://schemas.microsoft.com/office/drawing/2014/main" id="{99148DA4-4FB4-4D78-B54E-4074D92F7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6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63336</xdr:colOff>
      <xdr:row>0</xdr:row>
      <xdr:rowOff>69273</xdr:rowOff>
    </xdr:from>
    <xdr:ext cx="1493882" cy="336006"/>
    <xdr:pic>
      <xdr:nvPicPr>
        <xdr:cNvPr id="2" name="Picture 4">
          <a:extLst>
            <a:ext uri="{FF2B5EF4-FFF2-40B4-BE49-F238E27FC236}">
              <a16:creationId xmlns:a16="http://schemas.microsoft.com/office/drawing/2014/main" id="{AF6E7BC5-AC0E-4EBB-9675-A53AD5FDA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29182" y="69273"/>
          <a:ext cx="1493882" cy="336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8146F638-DBEC-491E-852F-DFE9CB444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0889F3F7-F644-4814-B2A0-F1679A489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7294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48A7B7C8-7333-4BE4-B2E2-2ED25C9E53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98566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1A25C439-3304-486D-B33C-8AD63777D7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3172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7144</xdr:colOff>
      <xdr:row>0</xdr:row>
      <xdr:rowOff>23814</xdr:rowOff>
    </xdr:from>
    <xdr:ext cx="2395033" cy="676995"/>
    <xdr:pic>
      <xdr:nvPicPr>
        <xdr:cNvPr id="2" name="Picture 4">
          <a:extLst>
            <a:ext uri="{FF2B5EF4-FFF2-40B4-BE49-F238E27FC236}">
              <a16:creationId xmlns:a16="http://schemas.microsoft.com/office/drawing/2014/main" id="{07DD5EFB-D00B-4C29-AF6E-2181C313CA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0130303" y="23814"/>
          <a:ext cx="2395033" cy="67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4856</xdr:rowOff>
    </xdr:from>
    <xdr:ext cx="2223272" cy="539215"/>
    <xdr:pic>
      <xdr:nvPicPr>
        <xdr:cNvPr id="2" name="Picture 4">
          <a:extLst>
            <a:ext uri="{FF2B5EF4-FFF2-40B4-BE49-F238E27FC236}">
              <a16:creationId xmlns:a16="http://schemas.microsoft.com/office/drawing/2014/main" id="{8635347D-9C46-441C-9F56-AEFD3C96B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463128" y="4856"/>
          <a:ext cx="2223272" cy="53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C2D2F3E1-269F-49E1-A317-8A7FE32224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6081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2" name="Picture 4">
          <a:extLst>
            <a:ext uri="{FF2B5EF4-FFF2-40B4-BE49-F238E27FC236}">
              <a16:creationId xmlns:a16="http://schemas.microsoft.com/office/drawing/2014/main" id="{744DEBA5-2396-4359-B70D-A26F27FDA6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3871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9FE9442A-FCD4-419F-8C4E-9566AC255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16250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8A2BB27E-3F02-4F1E-9415-7B88D967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77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7903ED09-D42B-4CDD-9186-D7E08C070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615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4"/>
  <sheetViews>
    <sheetView showGridLines="0" rightToLeft="1" view="pageBreakPreview" zoomScale="55" zoomScaleNormal="70" zoomScaleSheetLayoutView="55" workbookViewId="0">
      <selection activeCell="J12" sqref="J12"/>
    </sheetView>
  </sheetViews>
  <sheetFormatPr defaultRowHeight="15" x14ac:dyDescent="0.25"/>
  <cols>
    <col min="1" max="1" width="11.28515625" style="15" customWidth="1"/>
    <col min="2" max="2" width="141.5703125" style="44" customWidth="1"/>
  </cols>
  <sheetData>
    <row r="1" spans="1:2" s="1" customFormat="1" x14ac:dyDescent="0.25">
      <c r="A1" s="35"/>
      <c r="B1" s="40"/>
    </row>
    <row r="2" spans="1:2" s="1" customFormat="1" x14ac:dyDescent="0.25">
      <c r="A2" s="36"/>
      <c r="B2" s="41"/>
    </row>
    <row r="3" spans="1:2" s="1" customFormat="1" ht="28.9" customHeight="1" x14ac:dyDescent="0.25">
      <c r="A3" s="250" t="s">
        <v>264</v>
      </c>
      <c r="B3" s="250"/>
    </row>
    <row r="4" spans="1:2" s="1" customFormat="1" ht="29.45" customHeight="1" thickBot="1" x14ac:dyDescent="0.3">
      <c r="A4" s="251"/>
      <c r="B4" s="251"/>
    </row>
    <row r="5" spans="1:2" s="1" customFormat="1" ht="60" x14ac:dyDescent="0.25">
      <c r="A5" s="2" t="s">
        <v>92</v>
      </c>
      <c r="B5" s="19" t="s">
        <v>93</v>
      </c>
    </row>
    <row r="6" spans="1:2" ht="26.25" x14ac:dyDescent="0.25">
      <c r="A6" s="33">
        <v>1</v>
      </c>
      <c r="B6" s="34" t="s">
        <v>274</v>
      </c>
    </row>
    <row r="7" spans="1:2" ht="30" x14ac:dyDescent="0.25">
      <c r="A7" s="249" t="s">
        <v>269</v>
      </c>
      <c r="B7" s="252"/>
    </row>
    <row r="8" spans="1:2" ht="52.5" x14ac:dyDescent="0.25">
      <c r="A8" s="39" t="s">
        <v>161</v>
      </c>
      <c r="B8" s="42" t="s">
        <v>275</v>
      </c>
    </row>
    <row r="9" spans="1:2" ht="52.5" x14ac:dyDescent="0.25">
      <c r="A9" s="33" t="s">
        <v>162</v>
      </c>
      <c r="B9" s="34" t="s">
        <v>276</v>
      </c>
    </row>
    <row r="10" spans="1:2" ht="30" x14ac:dyDescent="0.25">
      <c r="A10" s="249" t="s">
        <v>94</v>
      </c>
      <c r="B10" s="252"/>
    </row>
    <row r="11" spans="1:2" ht="26.25" x14ac:dyDescent="0.25">
      <c r="A11" s="39" t="s">
        <v>188</v>
      </c>
      <c r="B11" s="42" t="s">
        <v>125</v>
      </c>
    </row>
    <row r="12" spans="1:2" ht="26.25" x14ac:dyDescent="0.25">
      <c r="A12" s="33" t="s">
        <v>163</v>
      </c>
      <c r="B12" s="34" t="s">
        <v>126</v>
      </c>
    </row>
    <row r="13" spans="1:2" ht="26.25" x14ac:dyDescent="0.25">
      <c r="A13" s="39" t="s">
        <v>164</v>
      </c>
      <c r="B13" s="42" t="s">
        <v>127</v>
      </c>
    </row>
    <row r="14" spans="1:2" ht="52.5" x14ac:dyDescent="0.25">
      <c r="A14" s="33" t="s">
        <v>197</v>
      </c>
      <c r="B14" s="34" t="s">
        <v>198</v>
      </c>
    </row>
    <row r="15" spans="1:2" ht="52.5" x14ac:dyDescent="0.25">
      <c r="A15" s="39" t="s">
        <v>199</v>
      </c>
      <c r="B15" s="42" t="s">
        <v>200</v>
      </c>
    </row>
    <row r="16" spans="1:2" ht="52.5" x14ac:dyDescent="0.25">
      <c r="A16" s="33" t="s">
        <v>201</v>
      </c>
      <c r="B16" s="34" t="s">
        <v>202</v>
      </c>
    </row>
    <row r="17" spans="1:2" ht="52.5" x14ac:dyDescent="0.25">
      <c r="A17" s="39" t="s">
        <v>203</v>
      </c>
      <c r="B17" s="42" t="s">
        <v>204</v>
      </c>
    </row>
    <row r="18" spans="1:2" ht="52.5" x14ac:dyDescent="0.25">
      <c r="A18" s="33" t="s">
        <v>205</v>
      </c>
      <c r="B18" s="34" t="s">
        <v>206</v>
      </c>
    </row>
    <row r="19" spans="1:2" ht="52.5" x14ac:dyDescent="0.25">
      <c r="A19" s="39" t="s">
        <v>207</v>
      </c>
      <c r="B19" s="42" t="s">
        <v>208</v>
      </c>
    </row>
    <row r="20" spans="1:2" ht="30" x14ac:dyDescent="0.25">
      <c r="A20" s="249" t="s">
        <v>95</v>
      </c>
      <c r="B20" s="252"/>
    </row>
    <row r="21" spans="1:2" ht="26.25" x14ac:dyDescent="0.25">
      <c r="A21" s="39" t="s">
        <v>186</v>
      </c>
      <c r="B21" s="42" t="s">
        <v>128</v>
      </c>
    </row>
    <row r="22" spans="1:2" ht="26.25" x14ac:dyDescent="0.25">
      <c r="A22" s="33" t="s">
        <v>165</v>
      </c>
      <c r="B22" s="34" t="s">
        <v>129</v>
      </c>
    </row>
    <row r="23" spans="1:2" ht="26.25" x14ac:dyDescent="0.25">
      <c r="A23" s="39" t="s">
        <v>166</v>
      </c>
      <c r="B23" s="42" t="s">
        <v>130</v>
      </c>
    </row>
    <row r="24" spans="1:2" ht="30" x14ac:dyDescent="0.25">
      <c r="A24" s="253" t="s">
        <v>96</v>
      </c>
      <c r="B24" s="254"/>
    </row>
    <row r="25" spans="1:2" ht="26.25" x14ac:dyDescent="0.25">
      <c r="A25" s="39" t="s">
        <v>167</v>
      </c>
      <c r="B25" s="42" t="s">
        <v>131</v>
      </c>
    </row>
    <row r="26" spans="1:2" ht="26.25" x14ac:dyDescent="0.25">
      <c r="A26" s="33" t="s">
        <v>209</v>
      </c>
      <c r="B26" s="34" t="s">
        <v>210</v>
      </c>
    </row>
    <row r="27" spans="1:2" ht="26.25" x14ac:dyDescent="0.25">
      <c r="A27" s="39" t="s">
        <v>194</v>
      </c>
      <c r="B27" s="42" t="s">
        <v>195</v>
      </c>
    </row>
    <row r="28" spans="1:2" ht="30" x14ac:dyDescent="0.25">
      <c r="A28" s="248" t="s">
        <v>97</v>
      </c>
      <c r="B28" s="249"/>
    </row>
    <row r="29" spans="1:2" ht="26.25" x14ac:dyDescent="0.25">
      <c r="A29" s="39" t="s">
        <v>168</v>
      </c>
      <c r="B29" s="42" t="s">
        <v>132</v>
      </c>
    </row>
    <row r="30" spans="1:2" ht="30" x14ac:dyDescent="0.25">
      <c r="A30" s="248" t="s">
        <v>98</v>
      </c>
      <c r="B30" s="249"/>
    </row>
    <row r="31" spans="1:2" ht="26.25" x14ac:dyDescent="0.25">
      <c r="A31" s="39" t="s">
        <v>169</v>
      </c>
      <c r="B31" s="42" t="s">
        <v>119</v>
      </c>
    </row>
    <row r="32" spans="1:2" s="18" customFormat="1" x14ac:dyDescent="0.25">
      <c r="A32" s="37"/>
      <c r="B32" s="43"/>
    </row>
    <row r="33" spans="1:2" s="18" customFormat="1" x14ac:dyDescent="0.25">
      <c r="A33" s="37"/>
      <c r="B33" s="43"/>
    </row>
    <row r="34" spans="1:2" s="18" customFormat="1" x14ac:dyDescent="0.25">
      <c r="A34" s="37"/>
      <c r="B34" s="43"/>
    </row>
    <row r="35" spans="1:2" s="18" customFormat="1" x14ac:dyDescent="0.25">
      <c r="A35" s="37"/>
      <c r="B35" s="43"/>
    </row>
    <row r="36" spans="1:2" s="18" customFormat="1" x14ac:dyDescent="0.25">
      <c r="A36" s="37"/>
      <c r="B36" s="43"/>
    </row>
    <row r="37" spans="1:2" x14ac:dyDescent="0.25">
      <c r="A37" s="38"/>
    </row>
    <row r="38" spans="1:2" x14ac:dyDescent="0.25">
      <c r="A38" s="38"/>
    </row>
    <row r="39" spans="1:2" x14ac:dyDescent="0.25">
      <c r="A39" s="38"/>
    </row>
    <row r="40" spans="1:2" x14ac:dyDescent="0.25">
      <c r="A40" s="38"/>
    </row>
    <row r="41" spans="1:2" x14ac:dyDescent="0.25">
      <c r="A41" s="38"/>
    </row>
    <row r="42" spans="1:2" x14ac:dyDescent="0.25">
      <c r="A42" s="38"/>
    </row>
    <row r="43" spans="1:2" x14ac:dyDescent="0.25">
      <c r="A43" s="38"/>
    </row>
    <row r="44" spans="1:2" x14ac:dyDescent="0.25">
      <c r="A44" s="38"/>
    </row>
    <row r="45" spans="1:2" x14ac:dyDescent="0.25">
      <c r="A45" s="38"/>
    </row>
    <row r="46" spans="1:2" x14ac:dyDescent="0.25">
      <c r="A46" s="38"/>
    </row>
    <row r="47" spans="1:2" x14ac:dyDescent="0.25">
      <c r="A47" s="38"/>
    </row>
    <row r="48" spans="1:2" x14ac:dyDescent="0.25">
      <c r="A48" s="38"/>
    </row>
    <row r="49" spans="1:1" x14ac:dyDescent="0.25">
      <c r="A49" s="38"/>
    </row>
    <row r="50" spans="1:1" x14ac:dyDescent="0.25">
      <c r="A50" s="38"/>
    </row>
    <row r="51" spans="1:1" x14ac:dyDescent="0.25">
      <c r="A51" s="38"/>
    </row>
    <row r="52" spans="1:1" x14ac:dyDescent="0.25">
      <c r="A52" s="38"/>
    </row>
    <row r="53" spans="1:1" x14ac:dyDescent="0.25">
      <c r="A53" s="38"/>
    </row>
    <row r="54" spans="1:1" x14ac:dyDescent="0.25">
      <c r="A54" s="38"/>
    </row>
    <row r="55" spans="1:1" x14ac:dyDescent="0.25">
      <c r="A55" s="38"/>
    </row>
    <row r="56" spans="1:1" x14ac:dyDescent="0.25">
      <c r="A56" s="38"/>
    </row>
    <row r="57" spans="1:1" x14ac:dyDescent="0.25">
      <c r="A57" s="38"/>
    </row>
    <row r="58" spans="1:1" x14ac:dyDescent="0.25">
      <c r="A58" s="38"/>
    </row>
    <row r="59" spans="1:1" x14ac:dyDescent="0.25">
      <c r="A59" s="38"/>
    </row>
    <row r="60" spans="1:1" x14ac:dyDescent="0.25">
      <c r="A60" s="38"/>
    </row>
    <row r="61" spans="1:1" x14ac:dyDescent="0.25">
      <c r="A61" s="38"/>
    </row>
    <row r="62" spans="1:1" x14ac:dyDescent="0.25">
      <c r="A62" s="38"/>
    </row>
    <row r="63" spans="1:1" x14ac:dyDescent="0.25">
      <c r="A63" s="38"/>
    </row>
    <row r="64" spans="1:1" x14ac:dyDescent="0.25">
      <c r="A64" s="38"/>
    </row>
    <row r="65" spans="1:1" x14ac:dyDescent="0.25">
      <c r="A65" s="38"/>
    </row>
    <row r="66" spans="1:1" x14ac:dyDescent="0.25">
      <c r="A66" s="38"/>
    </row>
    <row r="67" spans="1:1" x14ac:dyDescent="0.25">
      <c r="A67" s="38"/>
    </row>
    <row r="68" spans="1:1" x14ac:dyDescent="0.25">
      <c r="A68" s="38"/>
    </row>
    <row r="69" spans="1:1" x14ac:dyDescent="0.25">
      <c r="A69" s="38"/>
    </row>
    <row r="70" spans="1:1" x14ac:dyDescent="0.25">
      <c r="A70" s="38"/>
    </row>
    <row r="71" spans="1:1" x14ac:dyDescent="0.25">
      <c r="A71" s="38"/>
    </row>
    <row r="72" spans="1:1" x14ac:dyDescent="0.25">
      <c r="A72" s="38"/>
    </row>
    <row r="73" spans="1:1" x14ac:dyDescent="0.25">
      <c r="A73" s="38"/>
    </row>
    <row r="74" spans="1:1" x14ac:dyDescent="0.25">
      <c r="A74" s="38"/>
    </row>
    <row r="75" spans="1:1" x14ac:dyDescent="0.25">
      <c r="A75" s="38"/>
    </row>
    <row r="76" spans="1:1" x14ac:dyDescent="0.25">
      <c r="A76" s="38"/>
    </row>
    <row r="77" spans="1:1" x14ac:dyDescent="0.25">
      <c r="A77" s="38"/>
    </row>
    <row r="78" spans="1:1" x14ac:dyDescent="0.25">
      <c r="A78" s="38"/>
    </row>
    <row r="79" spans="1:1" x14ac:dyDescent="0.25">
      <c r="A79" s="38"/>
    </row>
    <row r="80" spans="1:1" x14ac:dyDescent="0.25">
      <c r="A80" s="38"/>
    </row>
    <row r="81" spans="1:1" x14ac:dyDescent="0.25">
      <c r="A81" s="38"/>
    </row>
    <row r="82" spans="1:1" x14ac:dyDescent="0.25">
      <c r="A82" s="38"/>
    </row>
    <row r="83" spans="1:1" x14ac:dyDescent="0.25">
      <c r="A83" s="38"/>
    </row>
    <row r="84" spans="1:1" x14ac:dyDescent="0.25">
      <c r="A84" s="38"/>
    </row>
    <row r="85" spans="1:1" x14ac:dyDescent="0.25">
      <c r="A85" s="38"/>
    </row>
    <row r="86" spans="1:1" x14ac:dyDescent="0.25">
      <c r="A86" s="38"/>
    </row>
    <row r="87" spans="1:1" x14ac:dyDescent="0.25">
      <c r="A87" s="38"/>
    </row>
    <row r="88" spans="1:1" x14ac:dyDescent="0.25">
      <c r="A88" s="38"/>
    </row>
    <row r="89" spans="1:1" x14ac:dyDescent="0.25">
      <c r="A89" s="38"/>
    </row>
    <row r="90" spans="1:1" x14ac:dyDescent="0.25">
      <c r="A90" s="38"/>
    </row>
    <row r="91" spans="1:1" x14ac:dyDescent="0.25">
      <c r="A91" s="38"/>
    </row>
    <row r="92" spans="1:1" x14ac:dyDescent="0.25">
      <c r="A92" s="38"/>
    </row>
    <row r="93" spans="1:1" x14ac:dyDescent="0.25">
      <c r="A93" s="38"/>
    </row>
    <row r="94" spans="1:1" x14ac:dyDescent="0.25">
      <c r="A94" s="38"/>
    </row>
    <row r="95" spans="1:1" x14ac:dyDescent="0.25">
      <c r="A95" s="38"/>
    </row>
    <row r="96" spans="1:1" x14ac:dyDescent="0.25">
      <c r="A96" s="38"/>
    </row>
    <row r="97" spans="1:1" x14ac:dyDescent="0.25">
      <c r="A97" s="38"/>
    </row>
    <row r="98" spans="1:1" x14ac:dyDescent="0.25">
      <c r="A98" s="38"/>
    </row>
    <row r="99" spans="1:1" x14ac:dyDescent="0.25">
      <c r="A99" s="38"/>
    </row>
    <row r="100" spans="1:1" x14ac:dyDescent="0.25">
      <c r="A100" s="38"/>
    </row>
    <row r="101" spans="1:1" x14ac:dyDescent="0.25">
      <c r="A101" s="38"/>
    </row>
    <row r="102" spans="1:1" x14ac:dyDescent="0.25">
      <c r="A102" s="38"/>
    </row>
    <row r="103" spans="1:1" x14ac:dyDescent="0.25">
      <c r="A103" s="38"/>
    </row>
    <row r="104" spans="1:1" x14ac:dyDescent="0.25">
      <c r="A104" s="38"/>
    </row>
    <row r="105" spans="1:1" x14ac:dyDescent="0.25">
      <c r="A105" s="38"/>
    </row>
    <row r="106" spans="1:1" x14ac:dyDescent="0.25">
      <c r="A106" s="38"/>
    </row>
    <row r="107" spans="1:1" x14ac:dyDescent="0.25">
      <c r="A107" s="38"/>
    </row>
    <row r="108" spans="1:1" x14ac:dyDescent="0.25">
      <c r="A108" s="38"/>
    </row>
    <row r="109" spans="1:1" x14ac:dyDescent="0.25">
      <c r="A109" s="38"/>
    </row>
    <row r="110" spans="1:1" x14ac:dyDescent="0.25">
      <c r="A110" s="38"/>
    </row>
    <row r="111" spans="1:1" x14ac:dyDescent="0.25">
      <c r="A111" s="38"/>
    </row>
    <row r="112" spans="1:1" x14ac:dyDescent="0.25">
      <c r="A112" s="38"/>
    </row>
    <row r="113" spans="1:1" x14ac:dyDescent="0.25">
      <c r="A113" s="38"/>
    </row>
    <row r="114" spans="1:1" x14ac:dyDescent="0.25">
      <c r="A114" s="38"/>
    </row>
    <row r="115" spans="1:1" x14ac:dyDescent="0.25">
      <c r="A115" s="38"/>
    </row>
    <row r="116" spans="1:1" x14ac:dyDescent="0.25">
      <c r="A116" s="38"/>
    </row>
    <row r="117" spans="1:1" x14ac:dyDescent="0.25">
      <c r="A117" s="38"/>
    </row>
    <row r="118" spans="1:1" x14ac:dyDescent="0.25">
      <c r="A118" s="38"/>
    </row>
    <row r="119" spans="1:1" x14ac:dyDescent="0.25">
      <c r="A119" s="38"/>
    </row>
    <row r="120" spans="1:1" x14ac:dyDescent="0.25">
      <c r="A120" s="38"/>
    </row>
    <row r="121" spans="1:1" x14ac:dyDescent="0.25">
      <c r="A121" s="38"/>
    </row>
    <row r="122" spans="1:1" x14ac:dyDescent="0.25">
      <c r="A122" s="38"/>
    </row>
    <row r="123" spans="1:1" x14ac:dyDescent="0.25">
      <c r="A123" s="38"/>
    </row>
    <row r="124" spans="1:1" x14ac:dyDescent="0.25">
      <c r="A124" s="38"/>
    </row>
    <row r="125" spans="1:1" x14ac:dyDescent="0.25">
      <c r="A125" s="38"/>
    </row>
    <row r="126" spans="1:1" x14ac:dyDescent="0.25">
      <c r="A126" s="38"/>
    </row>
    <row r="127" spans="1:1" x14ac:dyDescent="0.25">
      <c r="A127" s="38"/>
    </row>
    <row r="128" spans="1:1" x14ac:dyDescent="0.25">
      <c r="A128" s="38"/>
    </row>
    <row r="129" spans="1:1" x14ac:dyDescent="0.25">
      <c r="A129" s="38"/>
    </row>
    <row r="130" spans="1:1" x14ac:dyDescent="0.25">
      <c r="A130" s="38"/>
    </row>
    <row r="131" spans="1:1" x14ac:dyDescent="0.25">
      <c r="A131" s="38"/>
    </row>
    <row r="132" spans="1:1" x14ac:dyDescent="0.25">
      <c r="A132" s="38"/>
    </row>
    <row r="133" spans="1:1" x14ac:dyDescent="0.25">
      <c r="A133" s="38"/>
    </row>
    <row r="134" spans="1:1" x14ac:dyDescent="0.25">
      <c r="A134" s="38"/>
    </row>
    <row r="135" spans="1:1" x14ac:dyDescent="0.25">
      <c r="A135" s="38"/>
    </row>
    <row r="136" spans="1:1" x14ac:dyDescent="0.25">
      <c r="A136" s="38"/>
    </row>
    <row r="137" spans="1:1" x14ac:dyDescent="0.25">
      <c r="A137" s="38"/>
    </row>
    <row r="138" spans="1:1" x14ac:dyDescent="0.25">
      <c r="A138" s="38"/>
    </row>
    <row r="139" spans="1:1" x14ac:dyDescent="0.25">
      <c r="A139" s="38"/>
    </row>
    <row r="140" spans="1:1" x14ac:dyDescent="0.25">
      <c r="A140" s="38"/>
    </row>
    <row r="141" spans="1:1" x14ac:dyDescent="0.25">
      <c r="A141" s="38"/>
    </row>
    <row r="142" spans="1:1" x14ac:dyDescent="0.25">
      <c r="A142" s="38"/>
    </row>
    <row r="143" spans="1:1" x14ac:dyDescent="0.25">
      <c r="A143" s="38"/>
    </row>
    <row r="144" spans="1:1" x14ac:dyDescent="0.25">
      <c r="A144" s="38"/>
    </row>
    <row r="145" spans="1:1" x14ac:dyDescent="0.25">
      <c r="A145" s="38"/>
    </row>
    <row r="146" spans="1:1" x14ac:dyDescent="0.25">
      <c r="A146" s="38"/>
    </row>
    <row r="147" spans="1:1" x14ac:dyDescent="0.25">
      <c r="A147" s="38"/>
    </row>
    <row r="148" spans="1:1" x14ac:dyDescent="0.25">
      <c r="A148" s="38"/>
    </row>
    <row r="149" spans="1:1" x14ac:dyDescent="0.25">
      <c r="A149" s="38"/>
    </row>
    <row r="150" spans="1:1" x14ac:dyDescent="0.25">
      <c r="A150" s="38"/>
    </row>
    <row r="151" spans="1:1" x14ac:dyDescent="0.25">
      <c r="A151" s="38"/>
    </row>
    <row r="152" spans="1:1" x14ac:dyDescent="0.25">
      <c r="A152" s="38"/>
    </row>
    <row r="153" spans="1:1" x14ac:dyDescent="0.25">
      <c r="A153" s="38"/>
    </row>
    <row r="154" spans="1:1" x14ac:dyDescent="0.25">
      <c r="A154" s="38"/>
    </row>
    <row r="155" spans="1:1" x14ac:dyDescent="0.25">
      <c r="A155" s="38"/>
    </row>
    <row r="156" spans="1:1" x14ac:dyDescent="0.25">
      <c r="A156" s="38"/>
    </row>
    <row r="157" spans="1:1" x14ac:dyDescent="0.25">
      <c r="A157" s="38"/>
    </row>
    <row r="158" spans="1:1" x14ac:dyDescent="0.25">
      <c r="A158" s="38"/>
    </row>
    <row r="159" spans="1:1" x14ac:dyDescent="0.25">
      <c r="A159" s="38"/>
    </row>
    <row r="160" spans="1:1" x14ac:dyDescent="0.25">
      <c r="A160" s="38"/>
    </row>
    <row r="161" spans="1:1" x14ac:dyDescent="0.25">
      <c r="A161" s="38"/>
    </row>
    <row r="162" spans="1:1" x14ac:dyDescent="0.25">
      <c r="A162" s="38"/>
    </row>
    <row r="163" spans="1:1" x14ac:dyDescent="0.25">
      <c r="A163" s="38"/>
    </row>
    <row r="164" spans="1:1" x14ac:dyDescent="0.25">
      <c r="A164" s="38"/>
    </row>
    <row r="165" spans="1:1" x14ac:dyDescent="0.25">
      <c r="A165" s="38"/>
    </row>
    <row r="166" spans="1:1" x14ac:dyDescent="0.25">
      <c r="A166" s="38"/>
    </row>
    <row r="167" spans="1:1" x14ac:dyDescent="0.25">
      <c r="A167" s="38"/>
    </row>
    <row r="168" spans="1:1" x14ac:dyDescent="0.25">
      <c r="A168" s="38"/>
    </row>
    <row r="169" spans="1:1" x14ac:dyDescent="0.25">
      <c r="A169" s="38"/>
    </row>
    <row r="170" spans="1:1" x14ac:dyDescent="0.25">
      <c r="A170" s="38"/>
    </row>
    <row r="171" spans="1:1" x14ac:dyDescent="0.25">
      <c r="A171" s="38"/>
    </row>
    <row r="172" spans="1:1" x14ac:dyDescent="0.25">
      <c r="A172" s="38"/>
    </row>
    <row r="173" spans="1:1" x14ac:dyDescent="0.25">
      <c r="A173" s="38"/>
    </row>
    <row r="174" spans="1:1" x14ac:dyDescent="0.25">
      <c r="A174" s="38"/>
    </row>
    <row r="175" spans="1:1" x14ac:dyDescent="0.25">
      <c r="A175" s="38"/>
    </row>
    <row r="176" spans="1:1" x14ac:dyDescent="0.25">
      <c r="A176" s="38"/>
    </row>
    <row r="177" spans="1:1" x14ac:dyDescent="0.25">
      <c r="A177" s="38"/>
    </row>
    <row r="178" spans="1:1" x14ac:dyDescent="0.25">
      <c r="A178" s="38"/>
    </row>
    <row r="179" spans="1:1" x14ac:dyDescent="0.25">
      <c r="A179" s="38"/>
    </row>
    <row r="180" spans="1:1" x14ac:dyDescent="0.25">
      <c r="A180" s="38"/>
    </row>
    <row r="181" spans="1:1" x14ac:dyDescent="0.25">
      <c r="A181" s="38"/>
    </row>
    <row r="182" spans="1:1" x14ac:dyDescent="0.25">
      <c r="A182" s="38"/>
    </row>
    <row r="183" spans="1:1" x14ac:dyDescent="0.25">
      <c r="A183" s="38"/>
    </row>
    <row r="184" spans="1:1" x14ac:dyDescent="0.25">
      <c r="A184" s="38"/>
    </row>
    <row r="185" spans="1:1" x14ac:dyDescent="0.25">
      <c r="A185" s="38"/>
    </row>
    <row r="186" spans="1:1" x14ac:dyDescent="0.25">
      <c r="A186" s="38"/>
    </row>
    <row r="187" spans="1:1" x14ac:dyDescent="0.25">
      <c r="A187" s="38"/>
    </row>
    <row r="188" spans="1:1" x14ac:dyDescent="0.25">
      <c r="A188" s="38"/>
    </row>
    <row r="189" spans="1:1" x14ac:dyDescent="0.25">
      <c r="A189" s="38"/>
    </row>
    <row r="190" spans="1:1" x14ac:dyDescent="0.25">
      <c r="A190" s="38"/>
    </row>
    <row r="191" spans="1:1" x14ac:dyDescent="0.25">
      <c r="A191" s="38"/>
    </row>
    <row r="192" spans="1:1" x14ac:dyDescent="0.25">
      <c r="A192" s="38"/>
    </row>
    <row r="193" spans="1:1" x14ac:dyDescent="0.25">
      <c r="A193" s="38"/>
    </row>
    <row r="194" spans="1:1" x14ac:dyDescent="0.25">
      <c r="A194" s="38"/>
    </row>
    <row r="195" spans="1:1" x14ac:dyDescent="0.25">
      <c r="A195" s="38"/>
    </row>
    <row r="196" spans="1:1" x14ac:dyDescent="0.25">
      <c r="A196" s="38"/>
    </row>
    <row r="197" spans="1:1" x14ac:dyDescent="0.25">
      <c r="A197" s="38"/>
    </row>
    <row r="198" spans="1:1" x14ac:dyDescent="0.25">
      <c r="A198" s="38"/>
    </row>
    <row r="199" spans="1:1" x14ac:dyDescent="0.25">
      <c r="A199" s="38"/>
    </row>
    <row r="200" spans="1:1" x14ac:dyDescent="0.25">
      <c r="A200" s="38"/>
    </row>
    <row r="201" spans="1:1" x14ac:dyDescent="0.25">
      <c r="A201" s="38"/>
    </row>
    <row r="202" spans="1:1" x14ac:dyDescent="0.25">
      <c r="A202" s="38"/>
    </row>
    <row r="203" spans="1:1" x14ac:dyDescent="0.25">
      <c r="A203" s="38"/>
    </row>
    <row r="204" spans="1:1" x14ac:dyDescent="0.25">
      <c r="A204" s="38"/>
    </row>
    <row r="205" spans="1:1" x14ac:dyDescent="0.25">
      <c r="A205" s="38"/>
    </row>
    <row r="206" spans="1:1" x14ac:dyDescent="0.25">
      <c r="A206" s="38"/>
    </row>
    <row r="207" spans="1:1" x14ac:dyDescent="0.25">
      <c r="A207" s="38"/>
    </row>
    <row r="208" spans="1:1" x14ac:dyDescent="0.25">
      <c r="A208" s="38"/>
    </row>
    <row r="209" spans="1:1" x14ac:dyDescent="0.25">
      <c r="A209" s="38"/>
    </row>
    <row r="210" spans="1:1" x14ac:dyDescent="0.25">
      <c r="A210" s="38"/>
    </row>
    <row r="211" spans="1:1" x14ac:dyDescent="0.25">
      <c r="A211" s="38"/>
    </row>
    <row r="212" spans="1:1" x14ac:dyDescent="0.25">
      <c r="A212" s="38"/>
    </row>
    <row r="213" spans="1:1" x14ac:dyDescent="0.25">
      <c r="A213" s="38"/>
    </row>
    <row r="214" spans="1:1" x14ac:dyDescent="0.25">
      <c r="A214" s="38"/>
    </row>
    <row r="215" spans="1:1" x14ac:dyDescent="0.25">
      <c r="A215" s="38"/>
    </row>
    <row r="216" spans="1:1" x14ac:dyDescent="0.25">
      <c r="A216" s="38"/>
    </row>
    <row r="217" spans="1:1" x14ac:dyDescent="0.25">
      <c r="A217" s="38"/>
    </row>
    <row r="218" spans="1:1" x14ac:dyDescent="0.25">
      <c r="A218" s="38"/>
    </row>
    <row r="219" spans="1:1" x14ac:dyDescent="0.25">
      <c r="A219" s="38"/>
    </row>
    <row r="220" spans="1:1" x14ac:dyDescent="0.25">
      <c r="A220" s="38"/>
    </row>
    <row r="221" spans="1:1" x14ac:dyDescent="0.25">
      <c r="A221" s="38"/>
    </row>
    <row r="222" spans="1:1" x14ac:dyDescent="0.25">
      <c r="A222" s="38"/>
    </row>
    <row r="223" spans="1:1" x14ac:dyDescent="0.25">
      <c r="A223" s="38"/>
    </row>
    <row r="224" spans="1:1" x14ac:dyDescent="0.25">
      <c r="A224" s="38"/>
    </row>
    <row r="225" spans="1:1" x14ac:dyDescent="0.25">
      <c r="A225" s="38"/>
    </row>
    <row r="226" spans="1:1" x14ac:dyDescent="0.25">
      <c r="A226" s="38"/>
    </row>
    <row r="227" spans="1:1" x14ac:dyDescent="0.25">
      <c r="A227" s="38"/>
    </row>
    <row r="228" spans="1:1" x14ac:dyDescent="0.25">
      <c r="A228" s="38"/>
    </row>
    <row r="229" spans="1:1" x14ac:dyDescent="0.25">
      <c r="A229" s="38"/>
    </row>
    <row r="230" spans="1:1" x14ac:dyDescent="0.25">
      <c r="A230" s="38"/>
    </row>
    <row r="231" spans="1:1" x14ac:dyDescent="0.25">
      <c r="A231" s="38"/>
    </row>
    <row r="232" spans="1:1" x14ac:dyDescent="0.25">
      <c r="A232" s="38"/>
    </row>
    <row r="233" spans="1:1" x14ac:dyDescent="0.25">
      <c r="A233" s="38"/>
    </row>
    <row r="234" spans="1:1" x14ac:dyDescent="0.25">
      <c r="A234" s="38"/>
    </row>
    <row r="235" spans="1:1" x14ac:dyDescent="0.25">
      <c r="A235" s="38"/>
    </row>
    <row r="236" spans="1:1" x14ac:dyDescent="0.25">
      <c r="A236" s="38"/>
    </row>
    <row r="237" spans="1:1" x14ac:dyDescent="0.25">
      <c r="A237" s="38"/>
    </row>
    <row r="238" spans="1:1" x14ac:dyDescent="0.25">
      <c r="A238" s="38"/>
    </row>
    <row r="239" spans="1:1" x14ac:dyDescent="0.25">
      <c r="A239" s="38"/>
    </row>
    <row r="240" spans="1:1" x14ac:dyDescent="0.25">
      <c r="A240" s="38"/>
    </row>
    <row r="241" spans="1:1" x14ac:dyDescent="0.25">
      <c r="A241" s="38"/>
    </row>
    <row r="242" spans="1:1" x14ac:dyDescent="0.25">
      <c r="A242" s="38"/>
    </row>
    <row r="243" spans="1:1" x14ac:dyDescent="0.25">
      <c r="A243" s="38"/>
    </row>
    <row r="244" spans="1:1" x14ac:dyDescent="0.25">
      <c r="A244" s="38"/>
    </row>
    <row r="245" spans="1:1" x14ac:dyDescent="0.25">
      <c r="A245" s="38"/>
    </row>
    <row r="246" spans="1:1" x14ac:dyDescent="0.25">
      <c r="A246" s="38"/>
    </row>
    <row r="247" spans="1:1" x14ac:dyDescent="0.25">
      <c r="A247" s="38"/>
    </row>
    <row r="248" spans="1:1" x14ac:dyDescent="0.25">
      <c r="A248" s="38"/>
    </row>
    <row r="249" spans="1:1" x14ac:dyDescent="0.25">
      <c r="A249" s="38"/>
    </row>
    <row r="250" spans="1:1" x14ac:dyDescent="0.25">
      <c r="A250" s="38"/>
    </row>
    <row r="251" spans="1:1" x14ac:dyDescent="0.25">
      <c r="A251" s="38"/>
    </row>
    <row r="252" spans="1:1" x14ac:dyDescent="0.25">
      <c r="A252" s="38"/>
    </row>
    <row r="253" spans="1:1" x14ac:dyDescent="0.25">
      <c r="A253" s="38"/>
    </row>
    <row r="254" spans="1:1" x14ac:dyDescent="0.25">
      <c r="A254" s="38"/>
    </row>
    <row r="255" spans="1:1" x14ac:dyDescent="0.25">
      <c r="A255" s="38"/>
    </row>
    <row r="256" spans="1:1" x14ac:dyDescent="0.25">
      <c r="A256" s="38"/>
    </row>
    <row r="257" spans="1:1" x14ac:dyDescent="0.25">
      <c r="A257" s="38"/>
    </row>
    <row r="258" spans="1:1" x14ac:dyDescent="0.25">
      <c r="A258" s="38"/>
    </row>
    <row r="259" spans="1:1" x14ac:dyDescent="0.25">
      <c r="A259" s="38"/>
    </row>
    <row r="260" spans="1:1" x14ac:dyDescent="0.25">
      <c r="A260" s="38"/>
    </row>
    <row r="261" spans="1:1" x14ac:dyDescent="0.25">
      <c r="A261" s="38"/>
    </row>
    <row r="262" spans="1:1" x14ac:dyDescent="0.25">
      <c r="A262" s="38"/>
    </row>
    <row r="263" spans="1:1" x14ac:dyDescent="0.25">
      <c r="A263" s="38"/>
    </row>
    <row r="264" spans="1:1" x14ac:dyDescent="0.25">
      <c r="A264" s="38"/>
    </row>
    <row r="265" spans="1:1" x14ac:dyDescent="0.25">
      <c r="A265" s="38"/>
    </row>
    <row r="266" spans="1:1" x14ac:dyDescent="0.25">
      <c r="A266" s="38"/>
    </row>
    <row r="267" spans="1:1" x14ac:dyDescent="0.25">
      <c r="A267" s="38"/>
    </row>
    <row r="268" spans="1:1" x14ac:dyDescent="0.25">
      <c r="A268" s="38"/>
    </row>
    <row r="269" spans="1:1" x14ac:dyDescent="0.25">
      <c r="A269" s="38"/>
    </row>
    <row r="270" spans="1:1" x14ac:dyDescent="0.25">
      <c r="A270" s="38"/>
    </row>
    <row r="271" spans="1:1" x14ac:dyDescent="0.25">
      <c r="A271" s="38"/>
    </row>
    <row r="272" spans="1:1" x14ac:dyDescent="0.25">
      <c r="A272" s="38"/>
    </row>
    <row r="273" spans="1:1" x14ac:dyDescent="0.25">
      <c r="A273" s="38"/>
    </row>
    <row r="274" spans="1:1" x14ac:dyDescent="0.25">
      <c r="A274" s="38"/>
    </row>
    <row r="275" spans="1:1" x14ac:dyDescent="0.25">
      <c r="A275" s="38"/>
    </row>
    <row r="276" spans="1:1" x14ac:dyDescent="0.25">
      <c r="A276" s="38"/>
    </row>
    <row r="277" spans="1:1" x14ac:dyDescent="0.25">
      <c r="A277" s="38"/>
    </row>
    <row r="278" spans="1:1" x14ac:dyDescent="0.25">
      <c r="A278" s="38"/>
    </row>
    <row r="279" spans="1:1" x14ac:dyDescent="0.25">
      <c r="A279" s="38"/>
    </row>
    <row r="280" spans="1:1" x14ac:dyDescent="0.25">
      <c r="A280" s="38"/>
    </row>
    <row r="281" spans="1:1" x14ac:dyDescent="0.25">
      <c r="A281" s="38"/>
    </row>
    <row r="282" spans="1:1" x14ac:dyDescent="0.25">
      <c r="A282" s="38"/>
    </row>
    <row r="283" spans="1:1" x14ac:dyDescent="0.25">
      <c r="A283" s="38"/>
    </row>
    <row r="284" spans="1:1" x14ac:dyDescent="0.25">
      <c r="A284" s="38"/>
    </row>
    <row r="285" spans="1:1" x14ac:dyDescent="0.25">
      <c r="A285" s="38"/>
    </row>
    <row r="286" spans="1:1" x14ac:dyDescent="0.25">
      <c r="A286" s="38"/>
    </row>
    <row r="287" spans="1:1" x14ac:dyDescent="0.25">
      <c r="A287" s="38"/>
    </row>
    <row r="288" spans="1:1" x14ac:dyDescent="0.25">
      <c r="A288" s="38"/>
    </row>
    <row r="289" spans="1:1" x14ac:dyDescent="0.25">
      <c r="A289" s="38"/>
    </row>
    <row r="290" spans="1:1" x14ac:dyDescent="0.25">
      <c r="A290" s="38"/>
    </row>
    <row r="291" spans="1:1" x14ac:dyDescent="0.25">
      <c r="A291" s="38"/>
    </row>
    <row r="292" spans="1:1" x14ac:dyDescent="0.25">
      <c r="A292" s="38"/>
    </row>
    <row r="293" spans="1:1" x14ac:dyDescent="0.25">
      <c r="A293" s="38"/>
    </row>
    <row r="294" spans="1:1" x14ac:dyDescent="0.25">
      <c r="A294" s="38"/>
    </row>
    <row r="295" spans="1:1" x14ac:dyDescent="0.25">
      <c r="A295" s="38"/>
    </row>
    <row r="296" spans="1:1" x14ac:dyDescent="0.25">
      <c r="A296" s="38"/>
    </row>
    <row r="297" spans="1:1" x14ac:dyDescent="0.25">
      <c r="A297" s="38"/>
    </row>
    <row r="298" spans="1:1" x14ac:dyDescent="0.25">
      <c r="A298" s="38"/>
    </row>
    <row r="299" spans="1:1" x14ac:dyDescent="0.25">
      <c r="A299" s="38"/>
    </row>
    <row r="300" spans="1:1" x14ac:dyDescent="0.25">
      <c r="A300" s="38"/>
    </row>
    <row r="301" spans="1:1" x14ac:dyDescent="0.25">
      <c r="A301" s="38"/>
    </row>
    <row r="302" spans="1:1" x14ac:dyDescent="0.25">
      <c r="A302" s="38"/>
    </row>
    <row r="303" spans="1:1" x14ac:dyDescent="0.25">
      <c r="A303" s="38"/>
    </row>
    <row r="304" spans="1:1" x14ac:dyDescent="0.25">
      <c r="A304" s="38"/>
    </row>
    <row r="305" spans="1:1" x14ac:dyDescent="0.25">
      <c r="A305" s="38"/>
    </row>
    <row r="306" spans="1:1" x14ac:dyDescent="0.25">
      <c r="A306" s="38"/>
    </row>
    <row r="307" spans="1:1" x14ac:dyDescent="0.25">
      <c r="A307" s="38"/>
    </row>
    <row r="308" spans="1:1" x14ac:dyDescent="0.25">
      <c r="A308" s="38"/>
    </row>
    <row r="309" spans="1:1" x14ac:dyDescent="0.25">
      <c r="A309" s="38"/>
    </row>
    <row r="310" spans="1:1" x14ac:dyDescent="0.25">
      <c r="A310" s="38"/>
    </row>
    <row r="311" spans="1:1" x14ac:dyDescent="0.25">
      <c r="A311" s="38"/>
    </row>
    <row r="312" spans="1:1" x14ac:dyDescent="0.25">
      <c r="A312" s="38"/>
    </row>
    <row r="313" spans="1:1" x14ac:dyDescent="0.25">
      <c r="A313" s="38"/>
    </row>
    <row r="314" spans="1:1" x14ac:dyDescent="0.25">
      <c r="A314" s="38"/>
    </row>
    <row r="315" spans="1:1" x14ac:dyDescent="0.25">
      <c r="A315" s="38"/>
    </row>
    <row r="316" spans="1:1" x14ac:dyDescent="0.25">
      <c r="A316" s="38"/>
    </row>
    <row r="317" spans="1:1" x14ac:dyDescent="0.25">
      <c r="A317" s="38"/>
    </row>
    <row r="318" spans="1:1" x14ac:dyDescent="0.25">
      <c r="A318" s="38"/>
    </row>
    <row r="319" spans="1:1" x14ac:dyDescent="0.25">
      <c r="A319" s="38"/>
    </row>
    <row r="320" spans="1:1" x14ac:dyDescent="0.25">
      <c r="A320" s="38"/>
    </row>
    <row r="321" spans="1:1" x14ac:dyDescent="0.25">
      <c r="A321" s="38"/>
    </row>
    <row r="322" spans="1:1" x14ac:dyDescent="0.25">
      <c r="A322" s="38"/>
    </row>
    <row r="323" spans="1:1" x14ac:dyDescent="0.25">
      <c r="A323" s="38"/>
    </row>
    <row r="324" spans="1:1" x14ac:dyDescent="0.25">
      <c r="A324" s="38"/>
    </row>
    <row r="325" spans="1:1" x14ac:dyDescent="0.25">
      <c r="A325" s="38"/>
    </row>
    <row r="326" spans="1:1" x14ac:dyDescent="0.25">
      <c r="A326" s="38"/>
    </row>
    <row r="327" spans="1:1" x14ac:dyDescent="0.25">
      <c r="A327" s="38"/>
    </row>
    <row r="328" spans="1:1" x14ac:dyDescent="0.25">
      <c r="A328" s="38"/>
    </row>
    <row r="329" spans="1:1" x14ac:dyDescent="0.25">
      <c r="A329" s="38"/>
    </row>
    <row r="330" spans="1:1" x14ac:dyDescent="0.25">
      <c r="A330" s="38"/>
    </row>
    <row r="331" spans="1:1" x14ac:dyDescent="0.25">
      <c r="A331" s="38"/>
    </row>
    <row r="332" spans="1:1" x14ac:dyDescent="0.25">
      <c r="A332" s="38"/>
    </row>
    <row r="333" spans="1:1" x14ac:dyDescent="0.25">
      <c r="A333" s="38"/>
    </row>
    <row r="334" spans="1:1" x14ac:dyDescent="0.25">
      <c r="A334" s="38"/>
    </row>
    <row r="335" spans="1:1" x14ac:dyDescent="0.25">
      <c r="A335" s="38"/>
    </row>
    <row r="336" spans="1:1" x14ac:dyDescent="0.25">
      <c r="A336" s="38"/>
    </row>
    <row r="337" spans="1:1" x14ac:dyDescent="0.25">
      <c r="A337" s="38"/>
    </row>
    <row r="338" spans="1:1" x14ac:dyDescent="0.25">
      <c r="A338" s="38"/>
    </row>
    <row r="339" spans="1:1" x14ac:dyDescent="0.25">
      <c r="A339" s="38"/>
    </row>
    <row r="340" spans="1:1" x14ac:dyDescent="0.25">
      <c r="A340" s="38"/>
    </row>
    <row r="341" spans="1:1" x14ac:dyDescent="0.25">
      <c r="A341" s="38"/>
    </row>
    <row r="342" spans="1:1" x14ac:dyDescent="0.25">
      <c r="A342" s="38"/>
    </row>
    <row r="343" spans="1:1" x14ac:dyDescent="0.25">
      <c r="A343" s="38"/>
    </row>
    <row r="344" spans="1:1" x14ac:dyDescent="0.25">
      <c r="A344" s="38"/>
    </row>
    <row r="345" spans="1:1" x14ac:dyDescent="0.25">
      <c r="A345" s="38"/>
    </row>
    <row r="346" spans="1:1" x14ac:dyDescent="0.25">
      <c r="A346" s="38"/>
    </row>
    <row r="347" spans="1:1" x14ac:dyDescent="0.25">
      <c r="A347" s="38"/>
    </row>
    <row r="348" spans="1:1" x14ac:dyDescent="0.25">
      <c r="A348" s="38"/>
    </row>
    <row r="349" spans="1:1" x14ac:dyDescent="0.25">
      <c r="A349" s="38"/>
    </row>
    <row r="350" spans="1:1" x14ac:dyDescent="0.25">
      <c r="A350" s="38"/>
    </row>
    <row r="351" spans="1:1" x14ac:dyDescent="0.25">
      <c r="A351" s="38"/>
    </row>
    <row r="352" spans="1:1" x14ac:dyDescent="0.25">
      <c r="A352" s="38"/>
    </row>
    <row r="353" spans="1:1" x14ac:dyDescent="0.25">
      <c r="A353" s="38"/>
    </row>
    <row r="354" spans="1:1" x14ac:dyDescent="0.25">
      <c r="A354" s="38"/>
    </row>
    <row r="355" spans="1:1" x14ac:dyDescent="0.25">
      <c r="A355" s="38"/>
    </row>
    <row r="356" spans="1:1" x14ac:dyDescent="0.25">
      <c r="A356" s="38"/>
    </row>
    <row r="357" spans="1:1" x14ac:dyDescent="0.25">
      <c r="A357" s="38"/>
    </row>
    <row r="358" spans="1:1" x14ac:dyDescent="0.25">
      <c r="A358" s="38"/>
    </row>
    <row r="359" spans="1:1" x14ac:dyDescent="0.25">
      <c r="A359" s="38"/>
    </row>
    <row r="360" spans="1:1" x14ac:dyDescent="0.25">
      <c r="A360" s="38"/>
    </row>
    <row r="361" spans="1:1" x14ac:dyDescent="0.25">
      <c r="A361" s="38"/>
    </row>
    <row r="362" spans="1:1" x14ac:dyDescent="0.25">
      <c r="A362" s="38"/>
    </row>
    <row r="363" spans="1:1" x14ac:dyDescent="0.25">
      <c r="A363" s="38"/>
    </row>
    <row r="364" spans="1:1" x14ac:dyDescent="0.25">
      <c r="A364" s="38"/>
    </row>
    <row r="365" spans="1:1" x14ac:dyDescent="0.25">
      <c r="A365" s="38"/>
    </row>
    <row r="366" spans="1:1" x14ac:dyDescent="0.25">
      <c r="A366" s="38"/>
    </row>
    <row r="367" spans="1:1" x14ac:dyDescent="0.25">
      <c r="A367" s="38"/>
    </row>
    <row r="368" spans="1:1" x14ac:dyDescent="0.25">
      <c r="A368" s="38"/>
    </row>
    <row r="369" spans="1:1" x14ac:dyDescent="0.25">
      <c r="A369" s="38"/>
    </row>
    <row r="370" spans="1:1" x14ac:dyDescent="0.25">
      <c r="A370" s="38"/>
    </row>
    <row r="371" spans="1:1" x14ac:dyDescent="0.25">
      <c r="A371" s="38"/>
    </row>
    <row r="372" spans="1:1" x14ac:dyDescent="0.25">
      <c r="A372" s="38"/>
    </row>
    <row r="373" spans="1:1" x14ac:dyDescent="0.25">
      <c r="A373" s="38"/>
    </row>
    <row r="374" spans="1:1" x14ac:dyDescent="0.25">
      <c r="A374" s="38"/>
    </row>
    <row r="375" spans="1:1" x14ac:dyDescent="0.25">
      <c r="A375" s="38"/>
    </row>
    <row r="376" spans="1:1" x14ac:dyDescent="0.25">
      <c r="A376" s="38"/>
    </row>
    <row r="377" spans="1:1" x14ac:dyDescent="0.25">
      <c r="A377" s="38"/>
    </row>
    <row r="378" spans="1:1" x14ac:dyDescent="0.25">
      <c r="A378" s="38"/>
    </row>
    <row r="379" spans="1:1" x14ac:dyDescent="0.25">
      <c r="A379" s="38"/>
    </row>
    <row r="380" spans="1:1" x14ac:dyDescent="0.25">
      <c r="A380" s="38"/>
    </row>
    <row r="381" spans="1:1" x14ac:dyDescent="0.25">
      <c r="A381" s="38"/>
    </row>
    <row r="382" spans="1:1" x14ac:dyDescent="0.25">
      <c r="A382" s="38"/>
    </row>
    <row r="383" spans="1:1" x14ac:dyDescent="0.25">
      <c r="A383" s="38"/>
    </row>
    <row r="384" spans="1:1" x14ac:dyDescent="0.25">
      <c r="A384" s="38"/>
    </row>
  </sheetData>
  <mergeCells count="7">
    <mergeCell ref="A30:B30"/>
    <mergeCell ref="A28:B28"/>
    <mergeCell ref="A3:B4"/>
    <mergeCell ref="A7:B7"/>
    <mergeCell ref="A10:B10"/>
    <mergeCell ref="A20:B20"/>
    <mergeCell ref="A24:B24"/>
  </mergeCells>
  <phoneticPr fontId="34" type="noConversion"/>
  <hyperlinks>
    <hyperlink ref="A8:B8" location="'2-2'!A1" display="2-2" xr:uid="{00000000-0004-0000-0000-000001000000}"/>
    <hyperlink ref="A22:B22" location="'4-3'!A1" display="4-3" xr:uid="{00000000-0004-0000-0000-000002000000}"/>
    <hyperlink ref="A23:B23" location="'4-4'!A1" display="4-4" xr:uid="{00000000-0004-0000-0000-000003000000}"/>
    <hyperlink ref="A20" location="'1-2'!A1" display="2-1" xr:uid="{00000000-0004-0000-0000-000004000000}"/>
    <hyperlink ref="A6:B6" location="'1'!A1" display="'1'!A1" xr:uid="{00000000-0004-0000-0000-000006000000}"/>
    <hyperlink ref="A9:B9" location="'2-3'!A1" display="2-3" xr:uid="{00000000-0004-0000-0000-000007000000}"/>
    <hyperlink ref="A11:B11" location="'3-2'!A1" display="3-2" xr:uid="{00000000-0004-0000-0000-00000B000000}"/>
    <hyperlink ref="A12:B12" location="'3-3'!A1" display="3-3" xr:uid="{00000000-0004-0000-0000-00000C000000}"/>
    <hyperlink ref="A13:B13" location="'3-4'!A1" display="3-4" xr:uid="{00000000-0004-0000-0000-00000D000000}"/>
    <hyperlink ref="A21:B21" location="'4-2'!A1" display="4-2" xr:uid="{00000000-0004-0000-0000-000010000000}"/>
    <hyperlink ref="A25:B25" location="'5-2'!A1" display="5-2" xr:uid="{00000000-0004-0000-0000-000011000000}"/>
    <hyperlink ref="A8:A9" location="'2'!A1" display="2" xr:uid="{7DD025FF-10B7-44C7-A966-246C8387C278}"/>
    <hyperlink ref="A29:B29" location="'6-2'!A1" display="6-2" xr:uid="{4DB46987-40FF-4AA7-9717-E575F93F381C}"/>
    <hyperlink ref="A31:B31" location="'7-2'!A1" display="7-2" xr:uid="{94AE9993-48A9-425E-A53F-F7179FC0ABDE}"/>
    <hyperlink ref="A27" location="'5-2'!A1" display="5-2" xr:uid="{FB42599B-40CE-421D-B05B-483A7D9E0D44}"/>
    <hyperlink ref="A27:B27" location="'5-4'!A1" display="5-4" xr:uid="{94254570-8867-4834-B914-797D0C857A9F}"/>
    <hyperlink ref="A17:B17" location="'3-8'!A1" display="3-8" xr:uid="{C263CB4A-16C4-480E-A328-16ADF397BE26}"/>
    <hyperlink ref="A14:B14" location="'3-5'!A1" display="3-5" xr:uid="{0986A346-60B0-4D5D-AA7A-963119F5DDD2}"/>
    <hyperlink ref="A15:B15" location="'3-6'!A1" display="3-6" xr:uid="{8ECA72AC-5975-4F36-9E0A-79798F558477}"/>
    <hyperlink ref="A18:B18" location="'3-9'!A1" display="3-9" xr:uid="{49433EA4-DF40-49EA-9A4B-133F1B8E3304}"/>
    <hyperlink ref="A19:B19" location="'3-10'!A1" display="3-10" xr:uid="{7FA047D8-A614-45C3-9911-E1AF6CF4AE9B}"/>
    <hyperlink ref="A16:B16" location="'3-7'!A1" display="3-7" xr:uid="{1E5D4838-E0F9-423F-876B-B0015BACC8B2}"/>
    <hyperlink ref="A26:B26" location="'5-3'!A1" display="5-3" xr:uid="{D5AE0872-9968-4C7B-958D-6919420F39C4}"/>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Z29"/>
  <sheetViews>
    <sheetView showGridLines="0" rightToLeft="1" view="pageBreakPreview" zoomScale="50" zoomScaleNormal="60" zoomScaleSheetLayoutView="50" workbookViewId="0">
      <selection activeCell="A24" sqref="A24"/>
    </sheetView>
  </sheetViews>
  <sheetFormatPr defaultColWidth="8.85546875" defaultRowHeight="15" x14ac:dyDescent="0.25"/>
  <cols>
    <col min="1" max="1" width="22.140625" style="89" customWidth="1"/>
    <col min="2" max="3" width="21.42578125" style="89" customWidth="1"/>
    <col min="4" max="4" width="21.42578125" style="108" customWidth="1"/>
    <col min="5" max="9" width="21.42578125" style="89" customWidth="1"/>
    <col min="10" max="10" width="21.42578125" style="108" customWidth="1"/>
    <col min="11" max="11" width="19.42578125" style="89" customWidth="1"/>
    <col min="12" max="12" width="16.28515625" style="89" customWidth="1"/>
    <col min="13" max="17" width="8.85546875" style="89"/>
    <col min="18" max="18" width="9" style="89" customWidth="1"/>
    <col min="19" max="16384" width="8.85546875" style="89"/>
  </cols>
  <sheetData>
    <row r="1" spans="1:26" x14ac:dyDescent="0.25">
      <c r="D1" s="89"/>
      <c r="I1" s="90"/>
      <c r="J1" s="302" t="s">
        <v>265</v>
      </c>
      <c r="K1" s="302"/>
      <c r="L1" s="302"/>
    </row>
    <row r="2" spans="1:26" x14ac:dyDescent="0.25">
      <c r="D2" s="89"/>
      <c r="H2" s="90"/>
      <c r="I2" s="90"/>
      <c r="J2" s="302"/>
      <c r="K2" s="302"/>
      <c r="L2" s="302"/>
    </row>
    <row r="3" spans="1:26" s="91" customFormat="1" x14ac:dyDescent="0.25">
      <c r="H3" s="311"/>
      <c r="I3" s="311"/>
      <c r="J3" s="311"/>
      <c r="K3" s="89"/>
      <c r="L3" s="89"/>
      <c r="M3" s="89"/>
      <c r="N3" s="89"/>
      <c r="O3" s="89"/>
      <c r="P3" s="89"/>
      <c r="Q3" s="89"/>
      <c r="R3" s="89"/>
      <c r="S3" s="89"/>
      <c r="T3" s="89"/>
      <c r="U3" s="89"/>
      <c r="V3" s="89"/>
      <c r="W3" s="89"/>
      <c r="X3" s="89"/>
      <c r="Y3" s="89"/>
      <c r="Z3" s="89"/>
    </row>
    <row r="4" spans="1:26" ht="22.5" x14ac:dyDescent="0.25">
      <c r="A4" s="312" t="s">
        <v>202</v>
      </c>
      <c r="B4" s="312"/>
      <c r="C4" s="312"/>
      <c r="D4" s="312"/>
      <c r="E4" s="312"/>
      <c r="F4" s="312"/>
      <c r="G4" s="312"/>
      <c r="H4" s="312"/>
      <c r="I4" s="312"/>
      <c r="J4" s="312"/>
      <c r="K4" s="312"/>
      <c r="L4" s="312"/>
    </row>
    <row r="5" spans="1:26" ht="22.5" x14ac:dyDescent="0.25">
      <c r="A5" s="92" t="s">
        <v>230</v>
      </c>
      <c r="B5" s="307" t="s">
        <v>213</v>
      </c>
      <c r="C5" s="308"/>
      <c r="D5" s="308"/>
      <c r="E5" s="308"/>
      <c r="F5" s="308"/>
      <c r="G5" s="308"/>
      <c r="H5" s="308"/>
      <c r="I5" s="308"/>
      <c r="J5" s="308"/>
      <c r="K5" s="308"/>
      <c r="L5" s="309"/>
    </row>
    <row r="6" spans="1:26" ht="81" customHeight="1" x14ac:dyDescent="0.25">
      <c r="A6" s="20" t="s">
        <v>43</v>
      </c>
      <c r="B6" s="20" t="s">
        <v>214</v>
      </c>
      <c r="C6" s="20" t="s">
        <v>215</v>
      </c>
      <c r="D6" s="20" t="s">
        <v>216</v>
      </c>
      <c r="E6" s="20" t="s">
        <v>217</v>
      </c>
      <c r="F6" s="20" t="s">
        <v>218</v>
      </c>
      <c r="G6" s="20" t="s">
        <v>219</v>
      </c>
      <c r="H6" s="20" t="s">
        <v>220</v>
      </c>
      <c r="I6" s="20" t="s">
        <v>221</v>
      </c>
      <c r="J6" s="20" t="s">
        <v>222</v>
      </c>
      <c r="K6" s="20" t="s">
        <v>223</v>
      </c>
      <c r="L6" s="20" t="s">
        <v>2</v>
      </c>
    </row>
    <row r="7" spans="1:26" ht="31.5" customHeight="1" x14ac:dyDescent="0.25">
      <c r="A7" s="93" t="s">
        <v>5</v>
      </c>
      <c r="B7" s="93">
        <v>5489</v>
      </c>
      <c r="C7" s="93">
        <v>12455</v>
      </c>
      <c r="D7" s="93">
        <v>15745</v>
      </c>
      <c r="E7" s="93">
        <v>17909</v>
      </c>
      <c r="F7" s="93">
        <v>13158</v>
      </c>
      <c r="G7" s="93">
        <v>38</v>
      </c>
      <c r="H7" s="93">
        <v>1908</v>
      </c>
      <c r="I7" s="93">
        <v>1424</v>
      </c>
      <c r="J7" s="94">
        <v>3647</v>
      </c>
      <c r="K7" s="93">
        <v>919</v>
      </c>
      <c r="L7" s="93">
        <f t="shared" ref="L7:L17" si="0">SUM(B7:K7)</f>
        <v>72692</v>
      </c>
      <c r="O7" s="107"/>
    </row>
    <row r="8" spans="1:26" ht="31.5" customHeight="1" x14ac:dyDescent="0.25">
      <c r="A8" s="95" t="s">
        <v>6</v>
      </c>
      <c r="B8" s="95">
        <v>20191</v>
      </c>
      <c r="C8" s="95">
        <v>90320</v>
      </c>
      <c r="D8" s="95">
        <v>84915</v>
      </c>
      <c r="E8" s="95">
        <v>79614</v>
      </c>
      <c r="F8" s="95">
        <v>106213</v>
      </c>
      <c r="G8" s="95">
        <v>870</v>
      </c>
      <c r="H8" s="95">
        <v>56699</v>
      </c>
      <c r="I8" s="95">
        <v>53341</v>
      </c>
      <c r="J8" s="96">
        <v>383008</v>
      </c>
      <c r="K8" s="95">
        <v>16878</v>
      </c>
      <c r="L8" s="95">
        <f t="shared" si="0"/>
        <v>892049</v>
      </c>
      <c r="O8" s="107"/>
    </row>
    <row r="9" spans="1:26" ht="31.5" customHeight="1" x14ac:dyDescent="0.25">
      <c r="A9" s="93" t="s">
        <v>7</v>
      </c>
      <c r="B9" s="93">
        <v>32530</v>
      </c>
      <c r="C9" s="93">
        <v>272587</v>
      </c>
      <c r="D9" s="93">
        <v>135222</v>
      </c>
      <c r="E9" s="93">
        <v>111203</v>
      </c>
      <c r="F9" s="93">
        <v>151396</v>
      </c>
      <c r="G9" s="93">
        <v>2353</v>
      </c>
      <c r="H9" s="93">
        <v>128281</v>
      </c>
      <c r="I9" s="93">
        <v>125984</v>
      </c>
      <c r="J9" s="94">
        <v>841010</v>
      </c>
      <c r="K9" s="93">
        <v>29425</v>
      </c>
      <c r="L9" s="93">
        <f t="shared" si="0"/>
        <v>1829991</v>
      </c>
      <c r="O9" s="107"/>
    </row>
    <row r="10" spans="1:26" ht="31.5" customHeight="1" x14ac:dyDescent="0.25">
      <c r="A10" s="95" t="s">
        <v>8</v>
      </c>
      <c r="B10" s="95">
        <v>47628</v>
      </c>
      <c r="C10" s="95">
        <v>294062</v>
      </c>
      <c r="D10" s="95">
        <v>167215</v>
      </c>
      <c r="E10" s="95">
        <v>115447</v>
      </c>
      <c r="F10" s="95">
        <v>144623</v>
      </c>
      <c r="G10" s="95">
        <v>3035</v>
      </c>
      <c r="H10" s="95">
        <v>192324</v>
      </c>
      <c r="I10" s="95">
        <v>173062</v>
      </c>
      <c r="J10" s="96">
        <v>790279</v>
      </c>
      <c r="K10" s="95">
        <v>30220</v>
      </c>
      <c r="L10" s="95">
        <f t="shared" si="0"/>
        <v>1957895</v>
      </c>
      <c r="O10" s="107"/>
    </row>
    <row r="11" spans="1:26" ht="31.5" customHeight="1" x14ac:dyDescent="0.25">
      <c r="A11" s="93" t="s">
        <v>9</v>
      </c>
      <c r="B11" s="93">
        <v>54657</v>
      </c>
      <c r="C11" s="93">
        <v>253787</v>
      </c>
      <c r="D11" s="93">
        <v>175396</v>
      </c>
      <c r="E11" s="93">
        <v>94693</v>
      </c>
      <c r="F11" s="93">
        <v>132828</v>
      </c>
      <c r="G11" s="93">
        <v>4980</v>
      </c>
      <c r="H11" s="93">
        <v>234987</v>
      </c>
      <c r="I11" s="93">
        <v>209641</v>
      </c>
      <c r="J11" s="94">
        <v>704184</v>
      </c>
      <c r="K11" s="93">
        <v>25550</v>
      </c>
      <c r="L11" s="93">
        <f t="shared" si="0"/>
        <v>1890703</v>
      </c>
      <c r="O11" s="107"/>
    </row>
    <row r="12" spans="1:26" ht="31.5" customHeight="1" x14ac:dyDescent="0.25">
      <c r="A12" s="95" t="s">
        <v>10</v>
      </c>
      <c r="B12" s="95">
        <v>50920</v>
      </c>
      <c r="C12" s="95">
        <v>169264</v>
      </c>
      <c r="D12" s="95">
        <v>135377</v>
      </c>
      <c r="E12" s="95">
        <v>68032</v>
      </c>
      <c r="F12" s="95">
        <v>104145</v>
      </c>
      <c r="G12" s="95">
        <v>5969</v>
      </c>
      <c r="H12" s="95">
        <v>201295</v>
      </c>
      <c r="I12" s="95">
        <v>172373</v>
      </c>
      <c r="J12" s="96">
        <v>530197</v>
      </c>
      <c r="K12" s="95">
        <v>16900</v>
      </c>
      <c r="L12" s="95">
        <f t="shared" si="0"/>
        <v>1454472</v>
      </c>
      <c r="O12" s="107"/>
    </row>
    <row r="13" spans="1:26" ht="31.5" customHeight="1" x14ac:dyDescent="0.25">
      <c r="A13" s="93" t="s">
        <v>11</v>
      </c>
      <c r="B13" s="93">
        <v>36734</v>
      </c>
      <c r="C13" s="93">
        <v>103964</v>
      </c>
      <c r="D13" s="93">
        <v>91012</v>
      </c>
      <c r="E13" s="93">
        <v>40096</v>
      </c>
      <c r="F13" s="93">
        <v>64952</v>
      </c>
      <c r="G13" s="93">
        <v>5668</v>
      </c>
      <c r="H13" s="93">
        <v>138246</v>
      </c>
      <c r="I13" s="93">
        <v>110951</v>
      </c>
      <c r="J13" s="94">
        <v>319666</v>
      </c>
      <c r="K13" s="93">
        <v>11165</v>
      </c>
      <c r="L13" s="93">
        <f t="shared" si="0"/>
        <v>922454</v>
      </c>
      <c r="O13" s="107"/>
    </row>
    <row r="14" spans="1:26" ht="31.5" customHeight="1" x14ac:dyDescent="0.25">
      <c r="A14" s="95" t="s">
        <v>12</v>
      </c>
      <c r="B14" s="95">
        <v>26937</v>
      </c>
      <c r="C14" s="95">
        <v>68401</v>
      </c>
      <c r="D14" s="95">
        <v>65928</v>
      </c>
      <c r="E14" s="95">
        <v>25903</v>
      </c>
      <c r="F14" s="95">
        <v>45268</v>
      </c>
      <c r="G14" s="95">
        <v>5066</v>
      </c>
      <c r="H14" s="95">
        <v>97433</v>
      </c>
      <c r="I14" s="95">
        <v>77922</v>
      </c>
      <c r="J14" s="96">
        <v>210755</v>
      </c>
      <c r="K14" s="95">
        <v>8386</v>
      </c>
      <c r="L14" s="95">
        <f t="shared" si="0"/>
        <v>631999</v>
      </c>
      <c r="O14" s="107"/>
    </row>
    <row r="15" spans="1:26" ht="31.5" customHeight="1" x14ac:dyDescent="0.25">
      <c r="A15" s="93" t="s">
        <v>13</v>
      </c>
      <c r="B15" s="93">
        <v>19853</v>
      </c>
      <c r="C15" s="93">
        <v>46703</v>
      </c>
      <c r="D15" s="93">
        <v>46971</v>
      </c>
      <c r="E15" s="93">
        <v>19141</v>
      </c>
      <c r="F15" s="93">
        <v>31925</v>
      </c>
      <c r="G15" s="93">
        <v>2934</v>
      </c>
      <c r="H15" s="93">
        <v>61475</v>
      </c>
      <c r="I15" s="93">
        <v>53709</v>
      </c>
      <c r="J15" s="94">
        <v>129490</v>
      </c>
      <c r="K15" s="93">
        <v>6979</v>
      </c>
      <c r="L15" s="93">
        <f t="shared" si="0"/>
        <v>419180</v>
      </c>
      <c r="O15" s="107"/>
    </row>
    <row r="16" spans="1:26" ht="31.5" customHeight="1" x14ac:dyDescent="0.25">
      <c r="A16" s="95" t="s">
        <v>45</v>
      </c>
      <c r="B16" s="95">
        <v>11280</v>
      </c>
      <c r="C16" s="95">
        <v>27200</v>
      </c>
      <c r="D16" s="95">
        <v>24764</v>
      </c>
      <c r="E16" s="95">
        <v>8076</v>
      </c>
      <c r="F16" s="95">
        <v>15655</v>
      </c>
      <c r="G16" s="95">
        <v>1668</v>
      </c>
      <c r="H16" s="95">
        <v>29079</v>
      </c>
      <c r="I16" s="95">
        <v>30452</v>
      </c>
      <c r="J16" s="96">
        <v>65371</v>
      </c>
      <c r="K16" s="95">
        <v>3575</v>
      </c>
      <c r="L16" s="95">
        <f t="shared" si="0"/>
        <v>217120</v>
      </c>
      <c r="O16" s="107"/>
    </row>
    <row r="17" spans="1:15" ht="31.5" customHeight="1" x14ac:dyDescent="0.25">
      <c r="A17" s="93" t="s">
        <v>46</v>
      </c>
      <c r="B17" s="93">
        <v>9614</v>
      </c>
      <c r="C17" s="93">
        <v>23184</v>
      </c>
      <c r="D17" s="93">
        <v>18042</v>
      </c>
      <c r="E17" s="93">
        <v>4960</v>
      </c>
      <c r="F17" s="93">
        <v>9776</v>
      </c>
      <c r="G17" s="93">
        <v>1124</v>
      </c>
      <c r="H17" s="93">
        <v>15838</v>
      </c>
      <c r="I17" s="93">
        <v>20749</v>
      </c>
      <c r="J17" s="94">
        <v>44738</v>
      </c>
      <c r="K17" s="93">
        <v>2455</v>
      </c>
      <c r="L17" s="93">
        <f t="shared" si="0"/>
        <v>150480</v>
      </c>
      <c r="O17" s="107"/>
    </row>
    <row r="18" spans="1:15" ht="33" customHeight="1" x14ac:dyDescent="0.25">
      <c r="A18" s="97" t="s">
        <v>16</v>
      </c>
      <c r="B18" s="22">
        <f t="shared" ref="B18:L18" si="1">SUM(B7:B17)</f>
        <v>315833</v>
      </c>
      <c r="C18" s="22">
        <f t="shared" si="1"/>
        <v>1361927</v>
      </c>
      <c r="D18" s="22">
        <f t="shared" si="1"/>
        <v>960587</v>
      </c>
      <c r="E18" s="22">
        <f t="shared" si="1"/>
        <v>585074</v>
      </c>
      <c r="F18" s="22">
        <f t="shared" si="1"/>
        <v>819939</v>
      </c>
      <c r="G18" s="22">
        <f t="shared" si="1"/>
        <v>33705</v>
      </c>
      <c r="H18" s="22">
        <f t="shared" si="1"/>
        <v>1157565</v>
      </c>
      <c r="I18" s="22">
        <f t="shared" si="1"/>
        <v>1029608</v>
      </c>
      <c r="J18" s="29">
        <f t="shared" si="1"/>
        <v>4022345</v>
      </c>
      <c r="K18" s="30">
        <f t="shared" si="1"/>
        <v>152452</v>
      </c>
      <c r="L18" s="22">
        <f t="shared" si="1"/>
        <v>10439035</v>
      </c>
      <c r="O18" s="107"/>
    </row>
    <row r="19" spans="1:15" ht="18" x14ac:dyDescent="0.45">
      <c r="A19" s="98" t="s">
        <v>228</v>
      </c>
      <c r="B19" s="99"/>
      <c r="C19" s="99"/>
      <c r="D19" s="100"/>
      <c r="E19" s="99"/>
      <c r="F19" s="99"/>
      <c r="G19" s="101"/>
      <c r="H19" s="101"/>
      <c r="I19" s="101"/>
      <c r="J19" s="102"/>
      <c r="K19" s="101"/>
      <c r="L19" s="103"/>
    </row>
    <row r="20" spans="1:15" ht="18" x14ac:dyDescent="0.45">
      <c r="A20" s="104" t="s">
        <v>42</v>
      </c>
      <c r="B20" s="99"/>
      <c r="C20" s="105"/>
      <c r="D20" s="105"/>
      <c r="E20" s="99"/>
      <c r="F20" s="99"/>
      <c r="G20" s="101"/>
      <c r="H20" s="101"/>
      <c r="I20" s="106"/>
      <c r="J20" s="102"/>
      <c r="K20" s="101"/>
      <c r="L20" s="103"/>
    </row>
    <row r="21" spans="1:15" ht="18" x14ac:dyDescent="0.45">
      <c r="A21" s="98" t="s">
        <v>229</v>
      </c>
      <c r="B21" s="99"/>
      <c r="C21" s="99"/>
      <c r="D21" s="100"/>
      <c r="E21" s="99"/>
      <c r="F21" s="99"/>
      <c r="G21" s="101"/>
      <c r="H21" s="101"/>
      <c r="I21" s="101"/>
      <c r="J21" s="102"/>
      <c r="K21" s="101"/>
      <c r="L21" s="101"/>
    </row>
    <row r="22" spans="1:15" s="64" customFormat="1" ht="21" customHeight="1" x14ac:dyDescent="0.25">
      <c r="A22" s="301" t="s">
        <v>225</v>
      </c>
      <c r="B22" s="301"/>
      <c r="C22" s="301"/>
      <c r="D22" s="301"/>
      <c r="E22" s="301"/>
      <c r="F22" s="301"/>
      <c r="G22" s="63" t="s">
        <v>191</v>
      </c>
      <c r="H22" s="63" t="s">
        <v>191</v>
      </c>
      <c r="I22" s="63" t="s">
        <v>191</v>
      </c>
      <c r="J22" s="63" t="s">
        <v>191</v>
      </c>
    </row>
    <row r="23" spans="1:15" s="145" customFormat="1" ht="18" x14ac:dyDescent="0.45">
      <c r="A23" s="196" t="s">
        <v>266</v>
      </c>
      <c r="B23" s="192"/>
      <c r="C23" s="192"/>
      <c r="D23" s="192"/>
      <c r="E23" s="192"/>
      <c r="F23" s="192"/>
      <c r="G23" s="192"/>
      <c r="H23" s="192"/>
      <c r="I23" s="192"/>
      <c r="J23" s="190"/>
    </row>
    <row r="24" spans="1:15" ht="13.5" customHeight="1" x14ac:dyDescent="0.25">
      <c r="A24" s="143" t="s">
        <v>268</v>
      </c>
      <c r="B24" s="107"/>
      <c r="C24" s="107"/>
      <c r="D24" s="107"/>
      <c r="E24" s="107"/>
      <c r="F24" s="107"/>
      <c r="G24" s="107"/>
      <c r="H24" s="107"/>
      <c r="I24" s="107"/>
      <c r="J24" s="107"/>
      <c r="K24" s="107"/>
      <c r="L24" s="107"/>
    </row>
    <row r="29" spans="1:15" x14ac:dyDescent="0.25">
      <c r="B29" s="107"/>
      <c r="C29" s="107"/>
      <c r="D29" s="107"/>
      <c r="E29" s="107"/>
      <c r="F29" s="107"/>
      <c r="G29" s="107"/>
      <c r="H29" s="107"/>
      <c r="I29" s="107"/>
      <c r="J29" s="107"/>
      <c r="K29" s="107"/>
      <c r="L29" s="107"/>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7"/>
  <sheetViews>
    <sheetView showGridLines="0" rightToLeft="1" view="pageBreakPreview" zoomScale="55" zoomScaleNormal="60" zoomScaleSheetLayoutView="55" zoomScalePageLayoutView="80" workbookViewId="0">
      <selection activeCell="A35" sqref="A35:F35"/>
    </sheetView>
  </sheetViews>
  <sheetFormatPr defaultColWidth="9" defaultRowHeight="15" x14ac:dyDescent="0.25"/>
  <cols>
    <col min="1" max="1" width="56.42578125" style="50" customWidth="1"/>
    <col min="2" max="10" width="16.28515625" style="50" customWidth="1"/>
    <col min="11" max="16384" width="9" style="50"/>
  </cols>
  <sheetData>
    <row r="1" spans="1:30" x14ac:dyDescent="0.25">
      <c r="H1" s="302" t="s">
        <v>265</v>
      </c>
      <c r="I1" s="302"/>
      <c r="J1" s="302"/>
    </row>
    <row r="2" spans="1:30" x14ac:dyDescent="0.25">
      <c r="H2" s="302"/>
      <c r="I2" s="302"/>
      <c r="J2" s="302"/>
    </row>
    <row r="3" spans="1:30" s="51" customFormat="1" x14ac:dyDescent="0.25">
      <c r="H3" s="303"/>
      <c r="I3" s="303"/>
      <c r="J3" s="303"/>
      <c r="K3" s="50"/>
      <c r="L3" s="50"/>
      <c r="M3" s="50"/>
      <c r="N3" s="50"/>
      <c r="O3" s="50"/>
      <c r="P3" s="50"/>
      <c r="Q3" s="50"/>
      <c r="R3" s="50"/>
      <c r="S3" s="50"/>
      <c r="T3" s="50"/>
      <c r="U3" s="50"/>
      <c r="V3" s="50"/>
      <c r="W3" s="50"/>
      <c r="X3" s="50"/>
      <c r="Y3" s="50"/>
      <c r="Z3" s="50"/>
      <c r="AA3" s="50"/>
      <c r="AB3" s="50"/>
      <c r="AC3" s="50"/>
      <c r="AD3" s="50"/>
    </row>
    <row r="4" spans="1:30" ht="22.5" x14ac:dyDescent="0.25">
      <c r="A4" s="313" t="s">
        <v>204</v>
      </c>
      <c r="B4" s="313"/>
      <c r="C4" s="313"/>
      <c r="D4" s="313"/>
      <c r="E4" s="313"/>
      <c r="F4" s="313"/>
      <c r="G4" s="313"/>
      <c r="H4" s="313"/>
      <c r="I4" s="313"/>
      <c r="J4" s="313"/>
    </row>
    <row r="5" spans="1:30" ht="17.45" customHeight="1" x14ac:dyDescent="0.55000000000000004">
      <c r="A5" s="109" t="s">
        <v>231</v>
      </c>
      <c r="B5" s="285" t="s">
        <v>140</v>
      </c>
      <c r="C5" s="286"/>
      <c r="D5" s="286"/>
      <c r="E5" s="286"/>
      <c r="F5" s="286"/>
      <c r="G5" s="286"/>
      <c r="H5" s="286"/>
      <c r="I5" s="286"/>
      <c r="J5" s="287"/>
    </row>
    <row r="6" spans="1:30" ht="21.75" customHeight="1" x14ac:dyDescent="0.25">
      <c r="A6" s="290" t="s">
        <v>232</v>
      </c>
      <c r="B6" s="288" t="s">
        <v>0</v>
      </c>
      <c r="C6" s="290"/>
      <c r="D6" s="290"/>
      <c r="E6" s="290" t="s">
        <v>1</v>
      </c>
      <c r="F6" s="290"/>
      <c r="G6" s="290"/>
      <c r="H6" s="290" t="s">
        <v>2</v>
      </c>
      <c r="I6" s="290"/>
      <c r="J6" s="291"/>
    </row>
    <row r="7" spans="1:30" ht="21.75" customHeight="1" x14ac:dyDescent="0.25">
      <c r="A7" s="290"/>
      <c r="B7" s="24" t="s">
        <v>14</v>
      </c>
      <c r="C7" s="20" t="s">
        <v>15</v>
      </c>
      <c r="D7" s="20" t="s">
        <v>44</v>
      </c>
      <c r="E7" s="20" t="s">
        <v>14</v>
      </c>
      <c r="F7" s="20" t="s">
        <v>15</v>
      </c>
      <c r="G7" s="20" t="s">
        <v>44</v>
      </c>
      <c r="H7" s="20" t="s">
        <v>14</v>
      </c>
      <c r="I7" s="20" t="s">
        <v>15</v>
      </c>
      <c r="J7" s="21" t="s">
        <v>44</v>
      </c>
    </row>
    <row r="8" spans="1:30" ht="22.5" x14ac:dyDescent="0.25">
      <c r="A8" s="110" t="s">
        <v>233</v>
      </c>
      <c r="B8" s="54">
        <v>16125</v>
      </c>
      <c r="C8" s="54">
        <v>10069</v>
      </c>
      <c r="D8" s="54">
        <f t="shared" ref="D8:D29" si="0">SUM(B8:C8)</f>
        <v>26194</v>
      </c>
      <c r="E8" s="54">
        <v>492043</v>
      </c>
      <c r="F8" s="54">
        <v>3072</v>
      </c>
      <c r="G8" s="54">
        <f t="shared" ref="G8:G29" si="1">SUM(E8:F8)</f>
        <v>495115</v>
      </c>
      <c r="H8" s="54">
        <f>B8+E8</f>
        <v>508168</v>
      </c>
      <c r="I8" s="54">
        <f>C8+F8</f>
        <v>13141</v>
      </c>
      <c r="J8" s="54">
        <f t="shared" ref="J8:J29" si="2">SUM(H8:I8)</f>
        <v>521309</v>
      </c>
      <c r="M8" s="138"/>
    </row>
    <row r="9" spans="1:30" ht="22.5" x14ac:dyDescent="0.25">
      <c r="A9" s="111" t="s">
        <v>234</v>
      </c>
      <c r="B9" s="56">
        <v>99412</v>
      </c>
      <c r="C9" s="56">
        <v>7619</v>
      </c>
      <c r="D9" s="56">
        <f t="shared" si="0"/>
        <v>107031</v>
      </c>
      <c r="E9" s="56">
        <v>38715</v>
      </c>
      <c r="F9" s="56">
        <v>709</v>
      </c>
      <c r="G9" s="56">
        <f t="shared" si="1"/>
        <v>39424</v>
      </c>
      <c r="H9" s="56">
        <f t="shared" ref="H9:H29" si="3">B9+E9</f>
        <v>138127</v>
      </c>
      <c r="I9" s="56">
        <f t="shared" ref="I9:I29" si="4">C9+F9</f>
        <v>8328</v>
      </c>
      <c r="J9" s="56">
        <f t="shared" si="2"/>
        <v>146455</v>
      </c>
      <c r="M9" s="138"/>
    </row>
    <row r="10" spans="1:30" ht="22.5" x14ac:dyDescent="0.25">
      <c r="A10" s="110" t="s">
        <v>235</v>
      </c>
      <c r="B10" s="54">
        <v>182496</v>
      </c>
      <c r="C10" s="54">
        <v>93817</v>
      </c>
      <c r="D10" s="54">
        <f t="shared" si="0"/>
        <v>276313</v>
      </c>
      <c r="E10" s="54">
        <v>802968</v>
      </c>
      <c r="F10" s="54">
        <v>7501</v>
      </c>
      <c r="G10" s="54">
        <f t="shared" si="1"/>
        <v>810469</v>
      </c>
      <c r="H10" s="54">
        <f t="shared" si="3"/>
        <v>985464</v>
      </c>
      <c r="I10" s="54">
        <f t="shared" si="4"/>
        <v>101318</v>
      </c>
      <c r="J10" s="54">
        <f t="shared" si="2"/>
        <v>1086782</v>
      </c>
      <c r="M10" s="138"/>
    </row>
    <row r="11" spans="1:30" ht="22.5" x14ac:dyDescent="0.25">
      <c r="A11" s="111" t="s">
        <v>236</v>
      </c>
      <c r="B11" s="56">
        <v>31714</v>
      </c>
      <c r="C11" s="56">
        <v>981</v>
      </c>
      <c r="D11" s="56">
        <f t="shared" si="0"/>
        <v>32695</v>
      </c>
      <c r="E11" s="56">
        <v>6302</v>
      </c>
      <c r="F11" s="56">
        <v>14</v>
      </c>
      <c r="G11" s="56">
        <f t="shared" si="1"/>
        <v>6316</v>
      </c>
      <c r="H11" s="56">
        <f t="shared" si="3"/>
        <v>38016</v>
      </c>
      <c r="I11" s="56">
        <f t="shared" si="4"/>
        <v>995</v>
      </c>
      <c r="J11" s="56">
        <f t="shared" si="2"/>
        <v>39011</v>
      </c>
      <c r="M11" s="138"/>
    </row>
    <row r="12" spans="1:30" ht="45" x14ac:dyDescent="0.25">
      <c r="A12" s="110" t="s">
        <v>237</v>
      </c>
      <c r="B12" s="54">
        <v>14647</v>
      </c>
      <c r="C12" s="54">
        <v>6768</v>
      </c>
      <c r="D12" s="54">
        <f t="shared" si="0"/>
        <v>21415</v>
      </c>
      <c r="E12" s="54">
        <v>97369</v>
      </c>
      <c r="F12" s="54">
        <v>3545</v>
      </c>
      <c r="G12" s="54">
        <f t="shared" si="1"/>
        <v>100914</v>
      </c>
      <c r="H12" s="54">
        <f t="shared" si="3"/>
        <v>112016</v>
      </c>
      <c r="I12" s="54">
        <f t="shared" si="4"/>
        <v>10313</v>
      </c>
      <c r="J12" s="54">
        <f t="shared" si="2"/>
        <v>122329</v>
      </c>
      <c r="M12" s="138"/>
    </row>
    <row r="13" spans="1:30" ht="22.5" x14ac:dyDescent="0.25">
      <c r="A13" s="111" t="s">
        <v>238</v>
      </c>
      <c r="B13" s="56">
        <v>228802</v>
      </c>
      <c r="C13" s="56">
        <v>139214</v>
      </c>
      <c r="D13" s="56">
        <f t="shared" si="0"/>
        <v>368016</v>
      </c>
      <c r="E13" s="56">
        <v>2157728</v>
      </c>
      <c r="F13" s="56">
        <v>14958</v>
      </c>
      <c r="G13" s="56">
        <f t="shared" si="1"/>
        <v>2172686</v>
      </c>
      <c r="H13" s="56">
        <f t="shared" si="3"/>
        <v>2386530</v>
      </c>
      <c r="I13" s="56">
        <f t="shared" si="4"/>
        <v>154172</v>
      </c>
      <c r="J13" s="56">
        <f t="shared" si="2"/>
        <v>2540702</v>
      </c>
      <c r="M13" s="138"/>
    </row>
    <row r="14" spans="1:30" ht="16.899999999999999" customHeight="1" x14ac:dyDescent="0.25">
      <c r="A14" s="110" t="s">
        <v>239</v>
      </c>
      <c r="B14" s="54">
        <v>225667</v>
      </c>
      <c r="C14" s="54">
        <v>199067</v>
      </c>
      <c r="D14" s="54">
        <f t="shared" si="0"/>
        <v>424734</v>
      </c>
      <c r="E14" s="54">
        <v>1214855</v>
      </c>
      <c r="F14" s="54">
        <v>13961</v>
      </c>
      <c r="G14" s="54">
        <f t="shared" si="1"/>
        <v>1228816</v>
      </c>
      <c r="H14" s="54">
        <f t="shared" si="3"/>
        <v>1440522</v>
      </c>
      <c r="I14" s="54">
        <f t="shared" si="4"/>
        <v>213028</v>
      </c>
      <c r="J14" s="54">
        <f t="shared" si="2"/>
        <v>1653550</v>
      </c>
      <c r="M14" s="138"/>
    </row>
    <row r="15" spans="1:30" ht="22.5" x14ac:dyDescent="0.25">
      <c r="A15" s="111" t="s">
        <v>240</v>
      </c>
      <c r="B15" s="56">
        <v>89265</v>
      </c>
      <c r="C15" s="56">
        <v>34908</v>
      </c>
      <c r="D15" s="56">
        <f t="shared" si="0"/>
        <v>124173</v>
      </c>
      <c r="E15" s="56">
        <v>333174</v>
      </c>
      <c r="F15" s="56">
        <v>2195</v>
      </c>
      <c r="G15" s="56">
        <f t="shared" si="1"/>
        <v>335369</v>
      </c>
      <c r="H15" s="56">
        <f t="shared" si="3"/>
        <v>422439</v>
      </c>
      <c r="I15" s="56">
        <f t="shared" si="4"/>
        <v>37103</v>
      </c>
      <c r="J15" s="56">
        <f t="shared" si="2"/>
        <v>459542</v>
      </c>
      <c r="M15" s="138"/>
    </row>
    <row r="16" spans="1:30" ht="22.5" x14ac:dyDescent="0.25">
      <c r="A16" s="110" t="s">
        <v>241</v>
      </c>
      <c r="B16" s="54">
        <v>78771</v>
      </c>
      <c r="C16" s="54">
        <v>72272</v>
      </c>
      <c r="D16" s="54">
        <f t="shared" si="0"/>
        <v>151043</v>
      </c>
      <c r="E16" s="54">
        <v>537346</v>
      </c>
      <c r="F16" s="54">
        <v>5793</v>
      </c>
      <c r="G16" s="54">
        <f t="shared" si="1"/>
        <v>543139</v>
      </c>
      <c r="H16" s="54">
        <f t="shared" si="3"/>
        <v>616117</v>
      </c>
      <c r="I16" s="54">
        <f t="shared" si="4"/>
        <v>78065</v>
      </c>
      <c r="J16" s="54">
        <f t="shared" si="2"/>
        <v>694182</v>
      </c>
      <c r="M16" s="138"/>
    </row>
    <row r="17" spans="1:13" ht="22.5" x14ac:dyDescent="0.25">
      <c r="A17" s="111" t="s">
        <v>242</v>
      </c>
      <c r="B17" s="56">
        <v>47260</v>
      </c>
      <c r="C17" s="56">
        <v>28523</v>
      </c>
      <c r="D17" s="56">
        <f t="shared" si="0"/>
        <v>75783</v>
      </c>
      <c r="E17" s="56">
        <v>45574</v>
      </c>
      <c r="F17" s="56">
        <v>1950</v>
      </c>
      <c r="G17" s="56">
        <f t="shared" si="1"/>
        <v>47524</v>
      </c>
      <c r="H17" s="56">
        <f t="shared" si="3"/>
        <v>92834</v>
      </c>
      <c r="I17" s="56">
        <f t="shared" si="4"/>
        <v>30473</v>
      </c>
      <c r="J17" s="56">
        <f t="shared" si="2"/>
        <v>123307</v>
      </c>
      <c r="M17" s="138"/>
    </row>
    <row r="18" spans="1:13" ht="22.5" x14ac:dyDescent="0.25">
      <c r="A18" s="110" t="s">
        <v>243</v>
      </c>
      <c r="B18" s="54">
        <v>56179</v>
      </c>
      <c r="C18" s="54">
        <v>19573</v>
      </c>
      <c r="D18" s="54">
        <f t="shared" si="0"/>
        <v>75752</v>
      </c>
      <c r="E18" s="54">
        <v>15806</v>
      </c>
      <c r="F18" s="54">
        <v>716</v>
      </c>
      <c r="G18" s="54">
        <f t="shared" si="1"/>
        <v>16522</v>
      </c>
      <c r="H18" s="54">
        <f t="shared" si="3"/>
        <v>71985</v>
      </c>
      <c r="I18" s="54">
        <f t="shared" si="4"/>
        <v>20289</v>
      </c>
      <c r="J18" s="54">
        <f t="shared" si="2"/>
        <v>92274</v>
      </c>
      <c r="M18" s="138"/>
    </row>
    <row r="19" spans="1:13" ht="22.5" x14ac:dyDescent="0.25">
      <c r="A19" s="111" t="s">
        <v>244</v>
      </c>
      <c r="B19" s="56">
        <v>14791</v>
      </c>
      <c r="C19" s="56">
        <v>8647</v>
      </c>
      <c r="D19" s="56">
        <f t="shared" si="0"/>
        <v>23438</v>
      </c>
      <c r="E19" s="56">
        <v>31565</v>
      </c>
      <c r="F19" s="56">
        <v>671</v>
      </c>
      <c r="G19" s="56">
        <f t="shared" si="1"/>
        <v>32236</v>
      </c>
      <c r="H19" s="56">
        <f t="shared" si="3"/>
        <v>46356</v>
      </c>
      <c r="I19" s="56">
        <f t="shared" si="4"/>
        <v>9318</v>
      </c>
      <c r="J19" s="56">
        <f t="shared" si="2"/>
        <v>55674</v>
      </c>
      <c r="M19" s="138"/>
    </row>
    <row r="20" spans="1:13" ht="22.5" x14ac:dyDescent="0.25">
      <c r="A20" s="110" t="s">
        <v>245</v>
      </c>
      <c r="B20" s="54">
        <v>73393</v>
      </c>
      <c r="C20" s="54">
        <v>40012</v>
      </c>
      <c r="D20" s="54">
        <f t="shared" si="0"/>
        <v>113405</v>
      </c>
      <c r="E20" s="54">
        <v>107681</v>
      </c>
      <c r="F20" s="54">
        <v>4254</v>
      </c>
      <c r="G20" s="54">
        <f t="shared" si="1"/>
        <v>111935</v>
      </c>
      <c r="H20" s="54">
        <f t="shared" si="3"/>
        <v>181074</v>
      </c>
      <c r="I20" s="54">
        <f t="shared" si="4"/>
        <v>44266</v>
      </c>
      <c r="J20" s="54">
        <f t="shared" si="2"/>
        <v>225340</v>
      </c>
      <c r="M20" s="138"/>
    </row>
    <row r="21" spans="1:13" ht="22.5" x14ac:dyDescent="0.25">
      <c r="A21" s="111" t="s">
        <v>246</v>
      </c>
      <c r="B21" s="56">
        <v>128291</v>
      </c>
      <c r="C21" s="56">
        <v>77182</v>
      </c>
      <c r="D21" s="56">
        <f t="shared" si="0"/>
        <v>205473</v>
      </c>
      <c r="E21" s="56">
        <v>865461</v>
      </c>
      <c r="F21" s="56">
        <v>133898</v>
      </c>
      <c r="G21" s="56">
        <f t="shared" si="1"/>
        <v>999359</v>
      </c>
      <c r="H21" s="56">
        <f t="shared" si="3"/>
        <v>993752</v>
      </c>
      <c r="I21" s="56">
        <f t="shared" si="4"/>
        <v>211080</v>
      </c>
      <c r="J21" s="56">
        <f t="shared" si="2"/>
        <v>1204832</v>
      </c>
      <c r="M21" s="138"/>
    </row>
    <row r="22" spans="1:13" ht="22.5" x14ac:dyDescent="0.25">
      <c r="A22" s="110" t="s">
        <v>247</v>
      </c>
      <c r="B22" s="54">
        <v>161194</v>
      </c>
      <c r="C22" s="54">
        <v>48140</v>
      </c>
      <c r="D22" s="54">
        <f t="shared" si="0"/>
        <v>209334</v>
      </c>
      <c r="E22" s="54">
        <v>48909</v>
      </c>
      <c r="F22" s="54">
        <v>9465</v>
      </c>
      <c r="G22" s="54">
        <f t="shared" si="1"/>
        <v>58374</v>
      </c>
      <c r="H22" s="54">
        <f t="shared" si="3"/>
        <v>210103</v>
      </c>
      <c r="I22" s="54">
        <f t="shared" si="4"/>
        <v>57605</v>
      </c>
      <c r="J22" s="54">
        <f t="shared" si="2"/>
        <v>267708</v>
      </c>
      <c r="M22" s="138"/>
    </row>
    <row r="23" spans="1:13" ht="22.5" x14ac:dyDescent="0.25">
      <c r="A23" s="111" t="s">
        <v>248</v>
      </c>
      <c r="B23" s="56">
        <v>40754</v>
      </c>
      <c r="C23" s="56">
        <v>65592</v>
      </c>
      <c r="D23" s="56">
        <f t="shared" si="0"/>
        <v>106346</v>
      </c>
      <c r="E23" s="56">
        <v>64563</v>
      </c>
      <c r="F23" s="56">
        <v>13866</v>
      </c>
      <c r="G23" s="56">
        <f t="shared" si="1"/>
        <v>78429</v>
      </c>
      <c r="H23" s="56">
        <f t="shared" si="3"/>
        <v>105317</v>
      </c>
      <c r="I23" s="56">
        <f t="shared" si="4"/>
        <v>79458</v>
      </c>
      <c r="J23" s="56">
        <f t="shared" si="2"/>
        <v>184775</v>
      </c>
      <c r="M23" s="138"/>
    </row>
    <row r="24" spans="1:13" ht="22.5" x14ac:dyDescent="0.25">
      <c r="A24" s="110" t="s">
        <v>249</v>
      </c>
      <c r="B24" s="54">
        <v>104431</v>
      </c>
      <c r="C24" s="54">
        <v>114547</v>
      </c>
      <c r="D24" s="54">
        <f t="shared" si="0"/>
        <v>218978</v>
      </c>
      <c r="E24" s="54">
        <v>130868</v>
      </c>
      <c r="F24" s="54">
        <v>102506</v>
      </c>
      <c r="G24" s="54">
        <f t="shared" si="1"/>
        <v>233374</v>
      </c>
      <c r="H24" s="54">
        <f t="shared" si="3"/>
        <v>235299</v>
      </c>
      <c r="I24" s="54">
        <f t="shared" si="4"/>
        <v>217053</v>
      </c>
      <c r="J24" s="54">
        <f t="shared" si="2"/>
        <v>452352</v>
      </c>
      <c r="M24" s="138"/>
    </row>
    <row r="25" spans="1:13" ht="22.5" x14ac:dyDescent="0.25">
      <c r="A25" s="111" t="s">
        <v>250</v>
      </c>
      <c r="B25" s="56">
        <v>6324</v>
      </c>
      <c r="C25" s="56">
        <v>6921</v>
      </c>
      <c r="D25" s="56">
        <f t="shared" si="0"/>
        <v>13245</v>
      </c>
      <c r="E25" s="56">
        <v>18004</v>
      </c>
      <c r="F25" s="56">
        <v>2260</v>
      </c>
      <c r="G25" s="56">
        <f t="shared" si="1"/>
        <v>20264</v>
      </c>
      <c r="H25" s="56">
        <f t="shared" si="3"/>
        <v>24328</v>
      </c>
      <c r="I25" s="56">
        <f t="shared" si="4"/>
        <v>9181</v>
      </c>
      <c r="J25" s="56">
        <f t="shared" si="2"/>
        <v>33509</v>
      </c>
      <c r="M25" s="138"/>
    </row>
    <row r="26" spans="1:13" ht="22.5" x14ac:dyDescent="0.25">
      <c r="A26" s="110" t="s">
        <v>251</v>
      </c>
      <c r="B26" s="54">
        <v>20191</v>
      </c>
      <c r="C26" s="54">
        <v>20979</v>
      </c>
      <c r="D26" s="54">
        <f t="shared" si="0"/>
        <v>41170</v>
      </c>
      <c r="E26" s="54">
        <v>176459</v>
      </c>
      <c r="F26" s="54">
        <v>21756</v>
      </c>
      <c r="G26" s="54">
        <f t="shared" si="1"/>
        <v>198215</v>
      </c>
      <c r="H26" s="54">
        <f t="shared" si="3"/>
        <v>196650</v>
      </c>
      <c r="I26" s="54">
        <f t="shared" si="4"/>
        <v>42735</v>
      </c>
      <c r="J26" s="54">
        <f t="shared" si="2"/>
        <v>239385</v>
      </c>
      <c r="M26" s="138"/>
    </row>
    <row r="27" spans="1:13" ht="45" x14ac:dyDescent="0.25">
      <c r="A27" s="111" t="s">
        <v>252</v>
      </c>
      <c r="B27" s="56">
        <v>3</v>
      </c>
      <c r="C27" s="56">
        <v>4</v>
      </c>
      <c r="D27" s="56">
        <f t="shared" si="0"/>
        <v>7</v>
      </c>
      <c r="E27" s="56">
        <v>73</v>
      </c>
      <c r="F27" s="56">
        <v>5</v>
      </c>
      <c r="G27" s="56">
        <f t="shared" si="1"/>
        <v>78</v>
      </c>
      <c r="H27" s="56">
        <f t="shared" si="3"/>
        <v>76</v>
      </c>
      <c r="I27" s="56">
        <f t="shared" si="4"/>
        <v>9</v>
      </c>
      <c r="J27" s="56">
        <f t="shared" si="2"/>
        <v>85</v>
      </c>
      <c r="M27" s="138"/>
    </row>
    <row r="28" spans="1:13" ht="22.5" x14ac:dyDescent="0.25">
      <c r="A28" s="110" t="s">
        <v>253</v>
      </c>
      <c r="B28" s="54">
        <v>475</v>
      </c>
      <c r="C28" s="54">
        <v>131</v>
      </c>
      <c r="D28" s="54">
        <f t="shared" si="0"/>
        <v>606</v>
      </c>
      <c r="E28" s="54">
        <v>232</v>
      </c>
      <c r="F28" s="54">
        <v>0</v>
      </c>
      <c r="G28" s="54">
        <f t="shared" si="1"/>
        <v>232</v>
      </c>
      <c r="H28" s="54">
        <f t="shared" si="3"/>
        <v>707</v>
      </c>
      <c r="I28" s="54">
        <f t="shared" si="4"/>
        <v>131</v>
      </c>
      <c r="J28" s="54">
        <f t="shared" si="2"/>
        <v>838</v>
      </c>
      <c r="M28" s="138"/>
    </row>
    <row r="29" spans="1:13" ht="22.5" x14ac:dyDescent="0.25">
      <c r="A29" s="111" t="s">
        <v>254</v>
      </c>
      <c r="B29" s="56">
        <v>7825</v>
      </c>
      <c r="C29" s="56">
        <v>8212</v>
      </c>
      <c r="D29" s="56">
        <f t="shared" si="0"/>
        <v>16037</v>
      </c>
      <c r="E29" s="56">
        <v>275393</v>
      </c>
      <c r="F29" s="56">
        <v>3664</v>
      </c>
      <c r="G29" s="56">
        <f t="shared" si="1"/>
        <v>279057</v>
      </c>
      <c r="H29" s="56">
        <f t="shared" si="3"/>
        <v>283218</v>
      </c>
      <c r="I29" s="56">
        <f t="shared" si="4"/>
        <v>11876</v>
      </c>
      <c r="J29" s="56">
        <f t="shared" si="2"/>
        <v>295094</v>
      </c>
      <c r="M29" s="138"/>
    </row>
    <row r="30" spans="1:13" ht="22.5" x14ac:dyDescent="0.25">
      <c r="A30" s="47" t="s">
        <v>37</v>
      </c>
      <c r="B30" s="22">
        <f t="shared" ref="B30:J30" si="5">SUM(B8:B29)</f>
        <v>1628010</v>
      </c>
      <c r="C30" s="22">
        <f t="shared" si="5"/>
        <v>1003178</v>
      </c>
      <c r="D30" s="22">
        <f t="shared" si="5"/>
        <v>2631188</v>
      </c>
      <c r="E30" s="22">
        <f t="shared" si="5"/>
        <v>7461088</v>
      </c>
      <c r="F30" s="22">
        <f t="shared" si="5"/>
        <v>346759</v>
      </c>
      <c r="G30" s="22">
        <f t="shared" si="5"/>
        <v>7807847</v>
      </c>
      <c r="H30" s="22">
        <f t="shared" si="5"/>
        <v>9089098</v>
      </c>
      <c r="I30" s="22">
        <f t="shared" si="5"/>
        <v>1349937</v>
      </c>
      <c r="J30" s="22">
        <f t="shared" si="5"/>
        <v>10439035</v>
      </c>
      <c r="M30" s="138"/>
    </row>
    <row r="31" spans="1:13" s="115" customFormat="1" ht="18" x14ac:dyDescent="0.25">
      <c r="A31" s="112" t="s">
        <v>228</v>
      </c>
      <c r="B31" s="113"/>
      <c r="C31" s="113"/>
      <c r="D31" s="113"/>
      <c r="E31" s="113"/>
      <c r="F31" s="113"/>
      <c r="G31" s="113"/>
      <c r="H31" s="113"/>
      <c r="I31" s="113"/>
      <c r="J31" s="114"/>
    </row>
    <row r="32" spans="1:13" ht="18" x14ac:dyDescent="0.45">
      <c r="A32" s="60" t="s">
        <v>42</v>
      </c>
      <c r="B32" s="116"/>
      <c r="C32" s="116"/>
      <c r="D32" s="116"/>
      <c r="E32" s="116"/>
      <c r="F32" s="116"/>
      <c r="G32" s="117"/>
      <c r="H32" s="117"/>
      <c r="I32" s="117"/>
      <c r="J32" s="117"/>
    </row>
    <row r="33" spans="1:11" s="64" customFormat="1" ht="21" customHeight="1" x14ac:dyDescent="0.25">
      <c r="A33" s="301" t="s">
        <v>255</v>
      </c>
      <c r="B33" s="301"/>
      <c r="C33" s="301"/>
      <c r="D33" s="301"/>
      <c r="E33" s="301"/>
      <c r="F33" s="301"/>
      <c r="G33" s="63" t="s">
        <v>191</v>
      </c>
      <c r="H33" s="63" t="s">
        <v>191</v>
      </c>
      <c r="I33" s="63" t="s">
        <v>191</v>
      </c>
      <c r="J33" s="63" t="s">
        <v>191</v>
      </c>
    </row>
    <row r="34" spans="1:11" s="145" customFormat="1" ht="18" x14ac:dyDescent="0.45">
      <c r="A34" s="196" t="s">
        <v>266</v>
      </c>
      <c r="B34" s="192"/>
      <c r="C34" s="192"/>
      <c r="D34" s="192"/>
      <c r="E34" s="192"/>
      <c r="F34" s="192"/>
      <c r="G34" s="192"/>
      <c r="H34" s="192"/>
      <c r="I34" s="192"/>
      <c r="J34" s="190"/>
    </row>
    <row r="35" spans="1:11" s="32" customFormat="1" ht="21" customHeight="1" x14ac:dyDescent="0.25">
      <c r="A35" s="301" t="s">
        <v>268</v>
      </c>
      <c r="B35" s="301"/>
      <c r="C35" s="301"/>
      <c r="D35" s="301"/>
      <c r="E35" s="301"/>
      <c r="F35" s="301"/>
      <c r="G35" s="118"/>
      <c r="H35" s="118"/>
      <c r="I35" s="118"/>
      <c r="J35" s="118"/>
    </row>
    <row r="37" spans="1:11" x14ac:dyDescent="0.25">
      <c r="B37" s="138"/>
      <c r="C37" s="138"/>
      <c r="D37" s="138"/>
      <c r="E37" s="138"/>
      <c r="F37" s="138"/>
      <c r="G37" s="138"/>
      <c r="H37" s="138"/>
      <c r="I37" s="138"/>
      <c r="J37" s="138"/>
      <c r="K37" s="138"/>
    </row>
  </sheetData>
  <mergeCells count="10">
    <mergeCell ref="A33:F33"/>
    <mergeCell ref="A35:F35"/>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6"/>
  <sheetViews>
    <sheetView showGridLines="0" rightToLeft="1" view="pageBreakPreview" zoomScale="70" zoomScaleNormal="55" zoomScaleSheetLayoutView="70" workbookViewId="0">
      <selection activeCell="A34" sqref="A34:F34"/>
    </sheetView>
  </sheetViews>
  <sheetFormatPr defaultColWidth="8.85546875" defaultRowHeight="15" x14ac:dyDescent="0.25"/>
  <cols>
    <col min="1" max="1" width="64.28515625" style="119" customWidth="1"/>
    <col min="2" max="3" width="12.7109375" style="119" customWidth="1"/>
    <col min="4" max="4" width="14.42578125" style="119" customWidth="1"/>
    <col min="5" max="5" width="12.7109375" style="119" customWidth="1"/>
    <col min="6" max="6" width="14.28515625" style="119" customWidth="1"/>
    <col min="7" max="9" width="12.7109375" style="119" customWidth="1"/>
    <col min="10" max="10" width="15.85546875" style="119" customWidth="1"/>
    <col min="11" max="15" width="12.7109375" style="119" customWidth="1"/>
    <col min="16" max="232" width="9.140625" style="119" customWidth="1"/>
    <col min="233" max="16384" width="8.85546875" style="119"/>
  </cols>
  <sheetData>
    <row r="1" spans="1:16" ht="18" customHeight="1" x14ac:dyDescent="0.25">
      <c r="I1" s="120"/>
      <c r="M1" s="302" t="s">
        <v>265</v>
      </c>
      <c r="N1" s="302"/>
      <c r="O1" s="302"/>
    </row>
    <row r="2" spans="1:16" x14ac:dyDescent="0.25">
      <c r="H2" s="120"/>
      <c r="I2" s="120"/>
      <c r="M2" s="302"/>
      <c r="N2" s="302"/>
      <c r="O2" s="302"/>
    </row>
    <row r="3" spans="1:16" s="121" customFormat="1" x14ac:dyDescent="0.25">
      <c r="H3" s="314"/>
      <c r="I3" s="314"/>
      <c r="J3" s="314"/>
      <c r="K3" s="119"/>
      <c r="L3" s="119"/>
      <c r="M3" s="119"/>
      <c r="N3" s="119"/>
      <c r="O3" s="119"/>
      <c r="P3" s="119"/>
    </row>
    <row r="4" spans="1:16" ht="19.149999999999999" customHeight="1" x14ac:dyDescent="0.25">
      <c r="A4" s="315" t="s">
        <v>206</v>
      </c>
      <c r="B4" s="315"/>
      <c r="C4" s="315"/>
      <c r="D4" s="315"/>
      <c r="E4" s="315"/>
      <c r="F4" s="315"/>
      <c r="G4" s="315"/>
      <c r="H4" s="315"/>
      <c r="I4" s="315"/>
      <c r="J4" s="315"/>
      <c r="K4" s="315"/>
      <c r="L4" s="315"/>
      <c r="M4" s="315"/>
      <c r="N4" s="315"/>
      <c r="O4" s="315"/>
    </row>
    <row r="5" spans="1:16" ht="22.5" x14ac:dyDescent="0.25">
      <c r="A5" s="122" t="s">
        <v>256</v>
      </c>
      <c r="B5" s="316" t="s">
        <v>17</v>
      </c>
      <c r="C5" s="317"/>
      <c r="D5" s="317"/>
      <c r="E5" s="317"/>
      <c r="F5" s="317"/>
      <c r="G5" s="317"/>
      <c r="H5" s="317"/>
      <c r="I5" s="317"/>
      <c r="J5" s="317"/>
      <c r="K5" s="317"/>
      <c r="L5" s="317"/>
      <c r="M5" s="317"/>
      <c r="N5" s="317"/>
      <c r="O5" s="289"/>
    </row>
    <row r="6" spans="1:16" ht="45" x14ac:dyDescent="0.25">
      <c r="A6" s="48" t="s">
        <v>257</v>
      </c>
      <c r="B6" s="47" t="s">
        <v>18</v>
      </c>
      <c r="C6" s="47" t="s">
        <v>19</v>
      </c>
      <c r="D6" s="47" t="s">
        <v>20</v>
      </c>
      <c r="E6" s="47" t="s">
        <v>21</v>
      </c>
      <c r="F6" s="47" t="s">
        <v>22</v>
      </c>
      <c r="G6" s="47" t="s">
        <v>23</v>
      </c>
      <c r="H6" s="47" t="s">
        <v>24</v>
      </c>
      <c r="I6" s="47" t="s">
        <v>25</v>
      </c>
      <c r="J6" s="47" t="s">
        <v>47</v>
      </c>
      <c r="K6" s="47" t="s">
        <v>26</v>
      </c>
      <c r="L6" s="47" t="s">
        <v>27</v>
      </c>
      <c r="M6" s="47" t="s">
        <v>28</v>
      </c>
      <c r="N6" s="47" t="s">
        <v>29</v>
      </c>
      <c r="O6" s="47" t="s">
        <v>44</v>
      </c>
    </row>
    <row r="7" spans="1:16" ht="22.5" x14ac:dyDescent="0.25">
      <c r="A7" s="123" t="s">
        <v>233</v>
      </c>
      <c r="B7" s="124">
        <v>385244</v>
      </c>
      <c r="C7" s="124">
        <v>28333</v>
      </c>
      <c r="D7" s="124">
        <v>5960</v>
      </c>
      <c r="E7" s="124">
        <v>21065</v>
      </c>
      <c r="F7" s="124">
        <v>29863</v>
      </c>
      <c r="G7" s="124">
        <v>5739</v>
      </c>
      <c r="H7" s="124">
        <v>4646</v>
      </c>
      <c r="I7" s="124">
        <v>21826</v>
      </c>
      <c r="J7" s="124">
        <v>804</v>
      </c>
      <c r="K7" s="124">
        <v>5269</v>
      </c>
      <c r="L7" s="124">
        <v>8139</v>
      </c>
      <c r="M7" s="124">
        <v>648</v>
      </c>
      <c r="N7" s="124">
        <v>3773</v>
      </c>
      <c r="O7" s="124">
        <f t="shared" ref="O7:O28" si="0">SUM(B7:N7)</f>
        <v>521309</v>
      </c>
    </row>
    <row r="8" spans="1:16" ht="22.5" x14ac:dyDescent="0.25">
      <c r="A8" s="125" t="s">
        <v>234</v>
      </c>
      <c r="B8" s="126">
        <v>9763</v>
      </c>
      <c r="C8" s="126">
        <v>6224</v>
      </c>
      <c r="D8" s="126">
        <v>1869</v>
      </c>
      <c r="E8" s="126">
        <v>712</v>
      </c>
      <c r="F8" s="126">
        <v>125351</v>
      </c>
      <c r="G8" s="126">
        <v>744</v>
      </c>
      <c r="H8" s="126">
        <v>254</v>
      </c>
      <c r="I8" s="126">
        <v>44</v>
      </c>
      <c r="J8" s="126">
        <v>331</v>
      </c>
      <c r="K8" s="126">
        <v>561</v>
      </c>
      <c r="L8" s="126">
        <v>250</v>
      </c>
      <c r="M8" s="126">
        <v>228</v>
      </c>
      <c r="N8" s="126">
        <v>124</v>
      </c>
      <c r="O8" s="126">
        <f t="shared" si="0"/>
        <v>146455</v>
      </c>
    </row>
    <row r="9" spans="1:16" ht="22.5" x14ac:dyDescent="0.25">
      <c r="A9" s="123" t="s">
        <v>235</v>
      </c>
      <c r="B9" s="124">
        <v>423599</v>
      </c>
      <c r="C9" s="124">
        <v>216388</v>
      </c>
      <c r="D9" s="124">
        <v>44230</v>
      </c>
      <c r="E9" s="124">
        <v>51835</v>
      </c>
      <c r="F9" s="124">
        <v>244326</v>
      </c>
      <c r="G9" s="124">
        <v>36340</v>
      </c>
      <c r="H9" s="124">
        <v>13025</v>
      </c>
      <c r="I9" s="124">
        <v>11252</v>
      </c>
      <c r="J9" s="124">
        <v>4945</v>
      </c>
      <c r="K9" s="124">
        <v>18346</v>
      </c>
      <c r="L9" s="124">
        <v>10851</v>
      </c>
      <c r="M9" s="124">
        <v>4708</v>
      </c>
      <c r="N9" s="124">
        <v>6937</v>
      </c>
      <c r="O9" s="124">
        <f t="shared" si="0"/>
        <v>1086782</v>
      </c>
    </row>
    <row r="10" spans="1:16" ht="22.5" x14ac:dyDescent="0.25">
      <c r="A10" s="125" t="s">
        <v>236</v>
      </c>
      <c r="B10" s="126">
        <v>13719</v>
      </c>
      <c r="C10" s="126">
        <v>11102</v>
      </c>
      <c r="D10" s="126">
        <v>193</v>
      </c>
      <c r="E10" s="126">
        <v>281</v>
      </c>
      <c r="F10" s="126">
        <v>8130</v>
      </c>
      <c r="G10" s="126">
        <v>5223</v>
      </c>
      <c r="H10" s="126">
        <v>28</v>
      </c>
      <c r="I10" s="126">
        <v>25</v>
      </c>
      <c r="J10" s="126">
        <v>8</v>
      </c>
      <c r="K10" s="126">
        <v>257</v>
      </c>
      <c r="L10" s="126">
        <v>23</v>
      </c>
      <c r="M10" s="126">
        <v>11</v>
      </c>
      <c r="N10" s="126">
        <v>11</v>
      </c>
      <c r="O10" s="126">
        <f t="shared" si="0"/>
        <v>39011</v>
      </c>
    </row>
    <row r="11" spans="1:16" ht="22.5" x14ac:dyDescent="0.25">
      <c r="A11" s="123" t="s">
        <v>237</v>
      </c>
      <c r="B11" s="124">
        <v>79132</v>
      </c>
      <c r="C11" s="124">
        <v>19466</v>
      </c>
      <c r="D11" s="124">
        <v>3958</v>
      </c>
      <c r="E11" s="124">
        <v>1294</v>
      </c>
      <c r="F11" s="124">
        <v>14861</v>
      </c>
      <c r="G11" s="124">
        <v>1380</v>
      </c>
      <c r="H11" s="124">
        <v>249</v>
      </c>
      <c r="I11" s="124">
        <v>472</v>
      </c>
      <c r="J11" s="124">
        <v>94</v>
      </c>
      <c r="K11" s="124">
        <v>613</v>
      </c>
      <c r="L11" s="124">
        <v>521</v>
      </c>
      <c r="M11" s="124">
        <v>98</v>
      </c>
      <c r="N11" s="124">
        <v>191</v>
      </c>
      <c r="O11" s="124">
        <f t="shared" si="0"/>
        <v>122329</v>
      </c>
    </row>
    <row r="12" spans="1:16" ht="22.5" x14ac:dyDescent="0.25">
      <c r="A12" s="125" t="s">
        <v>238</v>
      </c>
      <c r="B12" s="126">
        <v>1021158</v>
      </c>
      <c r="C12" s="126">
        <v>447228</v>
      </c>
      <c r="D12" s="126">
        <v>86939</v>
      </c>
      <c r="E12" s="126">
        <v>111558</v>
      </c>
      <c r="F12" s="126">
        <v>673242</v>
      </c>
      <c r="G12" s="126">
        <v>61618</v>
      </c>
      <c r="H12" s="126">
        <v>19607</v>
      </c>
      <c r="I12" s="126">
        <v>24421</v>
      </c>
      <c r="J12" s="126">
        <v>12401</v>
      </c>
      <c r="K12" s="126">
        <v>26905</v>
      </c>
      <c r="L12" s="126">
        <v>34041</v>
      </c>
      <c r="M12" s="126">
        <v>9041</v>
      </c>
      <c r="N12" s="126">
        <v>12543</v>
      </c>
      <c r="O12" s="126">
        <f t="shared" si="0"/>
        <v>2540702</v>
      </c>
    </row>
    <row r="13" spans="1:16" ht="45" x14ac:dyDescent="0.25">
      <c r="A13" s="123" t="s">
        <v>239</v>
      </c>
      <c r="B13" s="124">
        <v>605853</v>
      </c>
      <c r="C13" s="124">
        <v>442166</v>
      </c>
      <c r="D13" s="124">
        <v>74446</v>
      </c>
      <c r="E13" s="124">
        <v>64351</v>
      </c>
      <c r="F13" s="124">
        <v>246860</v>
      </c>
      <c r="G13" s="124">
        <v>69745</v>
      </c>
      <c r="H13" s="124">
        <v>26185</v>
      </c>
      <c r="I13" s="124">
        <v>24050</v>
      </c>
      <c r="J13" s="124">
        <v>10798</v>
      </c>
      <c r="K13" s="124">
        <v>44272</v>
      </c>
      <c r="L13" s="124">
        <v>17644</v>
      </c>
      <c r="M13" s="124">
        <v>10777</v>
      </c>
      <c r="N13" s="124">
        <v>16403</v>
      </c>
      <c r="O13" s="124">
        <f t="shared" si="0"/>
        <v>1653550</v>
      </c>
    </row>
    <row r="14" spans="1:16" ht="22.5" x14ac:dyDescent="0.25">
      <c r="A14" s="125" t="s">
        <v>240</v>
      </c>
      <c r="B14" s="126">
        <v>195270</v>
      </c>
      <c r="C14" s="126">
        <v>103721</v>
      </c>
      <c r="D14" s="126">
        <v>10821</v>
      </c>
      <c r="E14" s="126">
        <v>14758</v>
      </c>
      <c r="F14" s="126">
        <v>99461</v>
      </c>
      <c r="G14" s="126">
        <v>11637</v>
      </c>
      <c r="H14" s="126">
        <v>3841</v>
      </c>
      <c r="I14" s="126">
        <v>2978</v>
      </c>
      <c r="J14" s="126">
        <v>1973</v>
      </c>
      <c r="K14" s="126">
        <v>4322</v>
      </c>
      <c r="L14" s="126">
        <v>6413</v>
      </c>
      <c r="M14" s="126">
        <v>677</v>
      </c>
      <c r="N14" s="126">
        <v>3670</v>
      </c>
      <c r="O14" s="126">
        <f t="shared" si="0"/>
        <v>459542</v>
      </c>
    </row>
    <row r="15" spans="1:16" ht="22.5" x14ac:dyDescent="0.25">
      <c r="A15" s="123" t="s">
        <v>241</v>
      </c>
      <c r="B15" s="124">
        <v>226822</v>
      </c>
      <c r="C15" s="124">
        <v>175693</v>
      </c>
      <c r="D15" s="124">
        <v>41005</v>
      </c>
      <c r="E15" s="124">
        <v>27165</v>
      </c>
      <c r="F15" s="124">
        <v>110776</v>
      </c>
      <c r="G15" s="124">
        <v>38694</v>
      </c>
      <c r="H15" s="124">
        <v>14960</v>
      </c>
      <c r="I15" s="124">
        <v>10940</v>
      </c>
      <c r="J15" s="124">
        <v>5583</v>
      </c>
      <c r="K15" s="124">
        <v>22040</v>
      </c>
      <c r="L15" s="124">
        <v>8753</v>
      </c>
      <c r="M15" s="124">
        <v>5561</v>
      </c>
      <c r="N15" s="124">
        <v>6190</v>
      </c>
      <c r="O15" s="124">
        <f t="shared" si="0"/>
        <v>694182</v>
      </c>
    </row>
    <row r="16" spans="1:16" ht="22.5" x14ac:dyDescent="0.25">
      <c r="A16" s="125" t="s">
        <v>242</v>
      </c>
      <c r="B16" s="126">
        <v>103579</v>
      </c>
      <c r="C16" s="126">
        <v>9759</v>
      </c>
      <c r="D16" s="126">
        <v>670</v>
      </c>
      <c r="E16" s="126">
        <v>685</v>
      </c>
      <c r="F16" s="126">
        <v>7201</v>
      </c>
      <c r="G16" s="126">
        <v>469</v>
      </c>
      <c r="H16" s="126">
        <v>162</v>
      </c>
      <c r="I16" s="126">
        <v>246</v>
      </c>
      <c r="J16" s="126">
        <v>60</v>
      </c>
      <c r="K16" s="126">
        <v>169</v>
      </c>
      <c r="L16" s="126">
        <v>141</v>
      </c>
      <c r="M16" s="126">
        <v>82</v>
      </c>
      <c r="N16" s="126">
        <v>84</v>
      </c>
      <c r="O16" s="126">
        <f t="shared" si="0"/>
        <v>123307</v>
      </c>
    </row>
    <row r="17" spans="1:15" ht="22.5" x14ac:dyDescent="0.25">
      <c r="A17" s="123" t="s">
        <v>243</v>
      </c>
      <c r="B17" s="124">
        <v>72184</v>
      </c>
      <c r="C17" s="124">
        <v>11424</v>
      </c>
      <c r="D17" s="124">
        <v>534</v>
      </c>
      <c r="E17" s="124">
        <v>185</v>
      </c>
      <c r="F17" s="124">
        <v>7418</v>
      </c>
      <c r="G17" s="124">
        <v>206</v>
      </c>
      <c r="H17" s="124">
        <v>35</v>
      </c>
      <c r="I17" s="124">
        <v>61</v>
      </c>
      <c r="J17" s="124">
        <v>67</v>
      </c>
      <c r="K17" s="124">
        <v>59</v>
      </c>
      <c r="L17" s="124">
        <v>69</v>
      </c>
      <c r="M17" s="124">
        <v>15</v>
      </c>
      <c r="N17" s="124">
        <v>17</v>
      </c>
      <c r="O17" s="124">
        <f t="shared" si="0"/>
        <v>92274</v>
      </c>
    </row>
    <row r="18" spans="1:15" ht="22.5" x14ac:dyDescent="0.25">
      <c r="A18" s="125" t="s">
        <v>244</v>
      </c>
      <c r="B18" s="126">
        <v>26867</v>
      </c>
      <c r="C18" s="126">
        <v>15519</v>
      </c>
      <c r="D18" s="126">
        <v>1525</v>
      </c>
      <c r="E18" s="126">
        <v>1823</v>
      </c>
      <c r="F18" s="126">
        <v>6762</v>
      </c>
      <c r="G18" s="126">
        <v>1245</v>
      </c>
      <c r="H18" s="126">
        <v>388</v>
      </c>
      <c r="I18" s="126">
        <v>357</v>
      </c>
      <c r="J18" s="126">
        <v>135</v>
      </c>
      <c r="K18" s="126">
        <v>527</v>
      </c>
      <c r="L18" s="126">
        <v>218</v>
      </c>
      <c r="M18" s="126">
        <v>109</v>
      </c>
      <c r="N18" s="126">
        <v>199</v>
      </c>
      <c r="O18" s="126">
        <f t="shared" si="0"/>
        <v>55674</v>
      </c>
    </row>
    <row r="19" spans="1:15" ht="22.5" x14ac:dyDescent="0.25">
      <c r="A19" s="123" t="s">
        <v>245</v>
      </c>
      <c r="B19" s="124">
        <v>134535</v>
      </c>
      <c r="C19" s="124">
        <v>37267</v>
      </c>
      <c r="D19" s="124">
        <v>4278</v>
      </c>
      <c r="E19" s="124">
        <v>3145</v>
      </c>
      <c r="F19" s="124">
        <v>36394</v>
      </c>
      <c r="G19" s="124">
        <v>3050</v>
      </c>
      <c r="H19" s="124">
        <v>1121</v>
      </c>
      <c r="I19" s="124">
        <v>1262</v>
      </c>
      <c r="J19" s="124">
        <v>385</v>
      </c>
      <c r="K19" s="124">
        <v>1366</v>
      </c>
      <c r="L19" s="124">
        <v>1054</v>
      </c>
      <c r="M19" s="124">
        <v>602</v>
      </c>
      <c r="N19" s="124">
        <v>881</v>
      </c>
      <c r="O19" s="124">
        <f t="shared" si="0"/>
        <v>225340</v>
      </c>
    </row>
    <row r="20" spans="1:15" ht="22.5" x14ac:dyDescent="0.25">
      <c r="A20" s="125" t="s">
        <v>246</v>
      </c>
      <c r="B20" s="126">
        <v>701252</v>
      </c>
      <c r="C20" s="126">
        <v>159633</v>
      </c>
      <c r="D20" s="126">
        <v>16083</v>
      </c>
      <c r="E20" s="126">
        <v>48546</v>
      </c>
      <c r="F20" s="126">
        <v>201770</v>
      </c>
      <c r="G20" s="126">
        <v>32580</v>
      </c>
      <c r="H20" s="126">
        <v>7375</v>
      </c>
      <c r="I20" s="126">
        <v>8503</v>
      </c>
      <c r="J20" s="126">
        <v>2992</v>
      </c>
      <c r="K20" s="126">
        <v>5514</v>
      </c>
      <c r="L20" s="126">
        <v>15385</v>
      </c>
      <c r="M20" s="126">
        <v>1821</v>
      </c>
      <c r="N20" s="126">
        <v>3378</v>
      </c>
      <c r="O20" s="126">
        <f t="shared" si="0"/>
        <v>1204832</v>
      </c>
    </row>
    <row r="21" spans="1:15" ht="22.5" x14ac:dyDescent="0.25">
      <c r="A21" s="123" t="s">
        <v>247</v>
      </c>
      <c r="B21" s="124">
        <v>150953</v>
      </c>
      <c r="C21" s="124">
        <v>34017</v>
      </c>
      <c r="D21" s="124">
        <v>3579</v>
      </c>
      <c r="E21" s="124">
        <v>8586</v>
      </c>
      <c r="F21" s="124">
        <v>27113</v>
      </c>
      <c r="G21" s="124">
        <v>18179</v>
      </c>
      <c r="H21" s="124">
        <v>1700</v>
      </c>
      <c r="I21" s="124">
        <v>4248</v>
      </c>
      <c r="J21" s="124">
        <v>2915</v>
      </c>
      <c r="K21" s="124">
        <v>3577</v>
      </c>
      <c r="L21" s="124">
        <v>6313</v>
      </c>
      <c r="M21" s="124">
        <v>2789</v>
      </c>
      <c r="N21" s="124">
        <v>3739</v>
      </c>
      <c r="O21" s="124">
        <f t="shared" si="0"/>
        <v>267708</v>
      </c>
    </row>
    <row r="22" spans="1:15" ht="22.5" x14ac:dyDescent="0.25">
      <c r="A22" s="125" t="s">
        <v>248</v>
      </c>
      <c r="B22" s="126">
        <v>87513</v>
      </c>
      <c r="C22" s="126">
        <v>38070</v>
      </c>
      <c r="D22" s="126">
        <v>8737</v>
      </c>
      <c r="E22" s="126">
        <v>5821</v>
      </c>
      <c r="F22" s="126">
        <v>24622</v>
      </c>
      <c r="G22" s="126">
        <v>5035</v>
      </c>
      <c r="H22" s="126">
        <v>4211</v>
      </c>
      <c r="I22" s="126">
        <v>2285</v>
      </c>
      <c r="J22" s="126">
        <v>1214</v>
      </c>
      <c r="K22" s="126">
        <v>3856</v>
      </c>
      <c r="L22" s="126">
        <v>1095</v>
      </c>
      <c r="M22" s="126">
        <v>666</v>
      </c>
      <c r="N22" s="126">
        <v>1650</v>
      </c>
      <c r="O22" s="126">
        <f t="shared" si="0"/>
        <v>184775</v>
      </c>
    </row>
    <row r="23" spans="1:15" ht="22.5" x14ac:dyDescent="0.25">
      <c r="A23" s="123" t="s">
        <v>249</v>
      </c>
      <c r="B23" s="124">
        <v>189128</v>
      </c>
      <c r="C23" s="124">
        <v>86283</v>
      </c>
      <c r="D23" s="124">
        <v>25956</v>
      </c>
      <c r="E23" s="124">
        <v>19475</v>
      </c>
      <c r="F23" s="124">
        <v>71678</v>
      </c>
      <c r="G23" s="124">
        <v>19943</v>
      </c>
      <c r="H23" s="124">
        <v>9575</v>
      </c>
      <c r="I23" s="124">
        <v>7756</v>
      </c>
      <c r="J23" s="124">
        <v>1859</v>
      </c>
      <c r="K23" s="124">
        <v>9973</v>
      </c>
      <c r="L23" s="124">
        <v>4329</v>
      </c>
      <c r="M23" s="124">
        <v>2390</v>
      </c>
      <c r="N23" s="124">
        <v>4007</v>
      </c>
      <c r="O23" s="124">
        <f t="shared" si="0"/>
        <v>452352</v>
      </c>
    </row>
    <row r="24" spans="1:15" ht="22.5" x14ac:dyDescent="0.25">
      <c r="A24" s="125" t="s">
        <v>250</v>
      </c>
      <c r="B24" s="126">
        <v>15602</v>
      </c>
      <c r="C24" s="126">
        <v>7663</v>
      </c>
      <c r="D24" s="126">
        <v>1067</v>
      </c>
      <c r="E24" s="126">
        <v>1238</v>
      </c>
      <c r="F24" s="126">
        <v>4017</v>
      </c>
      <c r="G24" s="126">
        <v>1383</v>
      </c>
      <c r="H24" s="126">
        <v>459</v>
      </c>
      <c r="I24" s="126">
        <v>513</v>
      </c>
      <c r="J24" s="126">
        <v>225</v>
      </c>
      <c r="K24" s="126">
        <v>646</v>
      </c>
      <c r="L24" s="126">
        <v>346</v>
      </c>
      <c r="M24" s="126">
        <v>132</v>
      </c>
      <c r="N24" s="126">
        <v>218</v>
      </c>
      <c r="O24" s="126">
        <f t="shared" si="0"/>
        <v>33509</v>
      </c>
    </row>
    <row r="25" spans="1:15" ht="22.5" x14ac:dyDescent="0.25">
      <c r="A25" s="123" t="s">
        <v>251</v>
      </c>
      <c r="B25" s="124">
        <v>106290</v>
      </c>
      <c r="C25" s="124">
        <v>38584</v>
      </c>
      <c r="D25" s="124">
        <v>9766</v>
      </c>
      <c r="E25" s="124">
        <v>16147</v>
      </c>
      <c r="F25" s="124">
        <v>32811</v>
      </c>
      <c r="G25" s="124">
        <v>9367</v>
      </c>
      <c r="H25" s="124">
        <v>4924</v>
      </c>
      <c r="I25" s="124">
        <v>4629</v>
      </c>
      <c r="J25" s="124">
        <v>1958</v>
      </c>
      <c r="K25" s="124">
        <v>6606</v>
      </c>
      <c r="L25" s="124">
        <v>4190</v>
      </c>
      <c r="M25" s="124">
        <v>1345</v>
      </c>
      <c r="N25" s="124">
        <v>2768</v>
      </c>
      <c r="O25" s="124">
        <f t="shared" si="0"/>
        <v>239385</v>
      </c>
    </row>
    <row r="26" spans="1:15" ht="45" x14ac:dyDescent="0.25">
      <c r="A26" s="125" t="s">
        <v>252</v>
      </c>
      <c r="B26" s="126">
        <v>10</v>
      </c>
      <c r="C26" s="126">
        <v>3</v>
      </c>
      <c r="D26" s="126">
        <v>3</v>
      </c>
      <c r="E26" s="126">
        <v>19</v>
      </c>
      <c r="F26" s="126">
        <v>34</v>
      </c>
      <c r="G26" s="126">
        <v>7</v>
      </c>
      <c r="H26" s="126">
        <v>0</v>
      </c>
      <c r="I26" s="126">
        <v>6</v>
      </c>
      <c r="J26" s="126">
        <v>0</v>
      </c>
      <c r="K26" s="126">
        <v>2</v>
      </c>
      <c r="L26" s="126">
        <v>1</v>
      </c>
      <c r="M26" s="126">
        <v>0</v>
      </c>
      <c r="N26" s="126">
        <v>0</v>
      </c>
      <c r="O26" s="126">
        <f t="shared" si="0"/>
        <v>85</v>
      </c>
    </row>
    <row r="27" spans="1:15" ht="22.5" x14ac:dyDescent="0.25">
      <c r="A27" s="123" t="s">
        <v>253</v>
      </c>
      <c r="B27" s="124">
        <v>516</v>
      </c>
      <c r="C27" s="124">
        <v>69</v>
      </c>
      <c r="D27" s="124">
        <v>0</v>
      </c>
      <c r="E27" s="124">
        <v>9</v>
      </c>
      <c r="F27" s="124">
        <v>0</v>
      </c>
      <c r="G27" s="124">
        <v>0</v>
      </c>
      <c r="H27" s="124">
        <v>0</v>
      </c>
      <c r="I27" s="124">
        <v>0</v>
      </c>
      <c r="J27" s="124">
        <v>0</v>
      </c>
      <c r="K27" s="124">
        <v>244</v>
      </c>
      <c r="L27" s="124">
        <v>0</v>
      </c>
      <c r="M27" s="124">
        <v>0</v>
      </c>
      <c r="N27" s="124">
        <v>0</v>
      </c>
      <c r="O27" s="124">
        <f t="shared" si="0"/>
        <v>838</v>
      </c>
    </row>
    <row r="28" spans="1:15" ht="22.5" x14ac:dyDescent="0.25">
      <c r="A28" s="125" t="s">
        <v>258</v>
      </c>
      <c r="B28" s="126">
        <v>188348</v>
      </c>
      <c r="C28" s="126">
        <v>32297</v>
      </c>
      <c r="D28" s="126">
        <v>9335</v>
      </c>
      <c r="E28" s="126">
        <v>7275</v>
      </c>
      <c r="F28" s="126">
        <v>15043</v>
      </c>
      <c r="G28" s="126">
        <v>10184</v>
      </c>
      <c r="H28" s="126">
        <v>3583</v>
      </c>
      <c r="I28" s="126">
        <v>8239</v>
      </c>
      <c r="J28" s="126">
        <v>1362</v>
      </c>
      <c r="K28" s="126">
        <v>7373</v>
      </c>
      <c r="L28" s="126">
        <v>7579</v>
      </c>
      <c r="M28" s="126">
        <v>1537</v>
      </c>
      <c r="N28" s="126">
        <v>2939</v>
      </c>
      <c r="O28" s="126">
        <f t="shared" si="0"/>
        <v>295094</v>
      </c>
    </row>
    <row r="29" spans="1:15" ht="22.5" x14ac:dyDescent="0.25">
      <c r="A29" s="47" t="s">
        <v>16</v>
      </c>
      <c r="B29" s="22">
        <f t="shared" ref="B29:O29" si="1">SUM(B7:B28)</f>
        <v>4737337</v>
      </c>
      <c r="C29" s="22">
        <f t="shared" si="1"/>
        <v>1920909</v>
      </c>
      <c r="D29" s="22">
        <f t="shared" si="1"/>
        <v>350954</v>
      </c>
      <c r="E29" s="22">
        <f t="shared" si="1"/>
        <v>405973</v>
      </c>
      <c r="F29" s="22">
        <f t="shared" si="1"/>
        <v>1987733</v>
      </c>
      <c r="G29" s="22">
        <f t="shared" si="1"/>
        <v>332768</v>
      </c>
      <c r="H29" s="22">
        <f t="shared" si="1"/>
        <v>116328</v>
      </c>
      <c r="I29" s="22">
        <f t="shared" si="1"/>
        <v>134113</v>
      </c>
      <c r="J29" s="22">
        <f t="shared" si="1"/>
        <v>50109</v>
      </c>
      <c r="K29" s="22">
        <f t="shared" si="1"/>
        <v>162497</v>
      </c>
      <c r="L29" s="22">
        <f t="shared" si="1"/>
        <v>127355</v>
      </c>
      <c r="M29" s="22">
        <f t="shared" si="1"/>
        <v>43237</v>
      </c>
      <c r="N29" s="22">
        <f t="shared" si="1"/>
        <v>69722</v>
      </c>
      <c r="O29" s="22">
        <f t="shared" si="1"/>
        <v>10439035</v>
      </c>
    </row>
    <row r="30" spans="1:15" ht="18" x14ac:dyDescent="0.45">
      <c r="A30" s="127" t="s">
        <v>259</v>
      </c>
      <c r="B30" s="128"/>
      <c r="C30" s="128"/>
      <c r="D30" s="128"/>
      <c r="E30" s="128"/>
      <c r="F30" s="128"/>
      <c r="G30" s="128"/>
      <c r="H30" s="128"/>
      <c r="I30" s="128"/>
      <c r="J30" s="128"/>
      <c r="K30" s="128"/>
      <c r="L30" s="128"/>
      <c r="M30" s="128"/>
      <c r="N30" s="128"/>
      <c r="O30" s="128"/>
    </row>
    <row r="31" spans="1:15" ht="18" x14ac:dyDescent="0.45">
      <c r="A31" s="129" t="s">
        <v>42</v>
      </c>
      <c r="B31" s="130"/>
      <c r="C31" s="130"/>
      <c r="D31" s="130"/>
      <c r="E31" s="130"/>
      <c r="F31" s="130"/>
      <c r="G31" s="130"/>
      <c r="H31" s="130"/>
      <c r="I31" s="130"/>
      <c r="J31" s="130"/>
      <c r="K31" s="130"/>
      <c r="L31" s="130"/>
      <c r="M31" s="130"/>
      <c r="N31" s="130"/>
      <c r="O31" s="130"/>
    </row>
    <row r="32" spans="1:15" s="32" customFormat="1" ht="21" customHeight="1" x14ac:dyDescent="0.25">
      <c r="A32" s="301" t="s">
        <v>255</v>
      </c>
      <c r="B32" s="301"/>
      <c r="C32" s="301"/>
      <c r="D32" s="301"/>
      <c r="E32" s="301"/>
      <c r="F32" s="301"/>
      <c r="G32" s="118" t="s">
        <v>191</v>
      </c>
      <c r="H32" s="118" t="s">
        <v>191</v>
      </c>
      <c r="I32" s="118" t="s">
        <v>191</v>
      </c>
      <c r="J32" s="118" t="s">
        <v>191</v>
      </c>
    </row>
    <row r="33" spans="1:15" s="145" customFormat="1" ht="18" x14ac:dyDescent="0.45">
      <c r="A33" s="196" t="s">
        <v>266</v>
      </c>
      <c r="B33" s="192"/>
      <c r="C33" s="192"/>
      <c r="D33" s="192"/>
      <c r="E33" s="192"/>
      <c r="F33" s="192"/>
      <c r="G33" s="192"/>
      <c r="H33" s="192"/>
      <c r="I33" s="192"/>
      <c r="J33" s="190"/>
    </row>
    <row r="34" spans="1:15" ht="18" x14ac:dyDescent="0.25">
      <c r="A34" s="301" t="s">
        <v>268</v>
      </c>
      <c r="B34" s="301"/>
      <c r="C34" s="301"/>
      <c r="D34" s="301"/>
      <c r="E34" s="301"/>
      <c r="F34" s="301"/>
    </row>
    <row r="36" spans="1:15" x14ac:dyDescent="0.25">
      <c r="B36" s="131"/>
      <c r="C36" s="131"/>
      <c r="D36" s="131"/>
      <c r="E36" s="131"/>
      <c r="F36" s="131"/>
      <c r="G36" s="131"/>
      <c r="H36" s="131"/>
      <c r="I36" s="131"/>
      <c r="J36" s="131"/>
      <c r="K36" s="131"/>
      <c r="L36" s="131"/>
      <c r="M36" s="131"/>
      <c r="N36" s="131"/>
      <c r="O36" s="131"/>
    </row>
  </sheetData>
  <mergeCells count="6">
    <mergeCell ref="A34:F34"/>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5"/>
  <sheetViews>
    <sheetView showGridLines="0" rightToLeft="1" view="pageBreakPreview" zoomScale="60" zoomScaleNormal="40" workbookViewId="0">
      <selection activeCell="A34" sqref="A34:F34"/>
    </sheetView>
  </sheetViews>
  <sheetFormatPr defaultColWidth="8.85546875" defaultRowHeight="15" x14ac:dyDescent="0.25"/>
  <cols>
    <col min="1" max="1" width="53.85546875" style="119" customWidth="1"/>
    <col min="2" max="13" width="13.140625" style="119" customWidth="1"/>
    <col min="14" max="14" width="8.85546875" style="119" customWidth="1"/>
    <col min="15" max="16384" width="8.85546875" style="119"/>
  </cols>
  <sheetData>
    <row r="1" spans="1:16" x14ac:dyDescent="0.25">
      <c r="I1" s="120"/>
      <c r="K1" s="302" t="s">
        <v>265</v>
      </c>
      <c r="L1" s="302"/>
      <c r="M1" s="302"/>
      <c r="N1" s="120"/>
    </row>
    <row r="2" spans="1:16" x14ac:dyDescent="0.25">
      <c r="H2" s="120"/>
      <c r="I2" s="120"/>
      <c r="K2" s="302"/>
      <c r="L2" s="302"/>
      <c r="M2" s="302"/>
      <c r="N2" s="120"/>
    </row>
    <row r="3" spans="1:16" s="121" customFormat="1" x14ac:dyDescent="0.25">
      <c r="H3" s="314"/>
      <c r="I3" s="314"/>
      <c r="J3" s="314"/>
      <c r="K3" s="119"/>
      <c r="L3" s="119"/>
      <c r="M3" s="119"/>
      <c r="N3" s="119"/>
    </row>
    <row r="4" spans="1:16" ht="22.5" x14ac:dyDescent="0.25">
      <c r="A4" s="315" t="s">
        <v>208</v>
      </c>
      <c r="B4" s="315"/>
      <c r="C4" s="315"/>
      <c r="D4" s="315"/>
      <c r="E4" s="315"/>
      <c r="F4" s="315"/>
      <c r="G4" s="315"/>
      <c r="H4" s="315"/>
      <c r="I4" s="315"/>
      <c r="J4" s="315"/>
      <c r="K4" s="315"/>
      <c r="L4" s="315"/>
      <c r="M4" s="315"/>
    </row>
    <row r="5" spans="1:16" ht="22.5" x14ac:dyDescent="0.25">
      <c r="A5" s="122" t="s">
        <v>260</v>
      </c>
      <c r="B5" s="316" t="s">
        <v>43</v>
      </c>
      <c r="C5" s="317"/>
      <c r="D5" s="317"/>
      <c r="E5" s="317"/>
      <c r="F5" s="317"/>
      <c r="G5" s="317"/>
      <c r="H5" s="317"/>
      <c r="I5" s="317"/>
      <c r="J5" s="317"/>
      <c r="K5" s="317"/>
      <c r="L5" s="317"/>
      <c r="M5" s="289"/>
    </row>
    <row r="6" spans="1:16" ht="22.5" x14ac:dyDescent="0.25">
      <c r="A6" s="47" t="s">
        <v>257</v>
      </c>
      <c r="B6" s="45" t="s">
        <v>5</v>
      </c>
      <c r="C6" s="45" t="s">
        <v>6</v>
      </c>
      <c r="D6" s="45" t="s">
        <v>7</v>
      </c>
      <c r="E6" s="45" t="s">
        <v>8</v>
      </c>
      <c r="F6" s="45" t="s">
        <v>9</v>
      </c>
      <c r="G6" s="45" t="s">
        <v>10</v>
      </c>
      <c r="H6" s="45" t="s">
        <v>11</v>
      </c>
      <c r="I6" s="45" t="s">
        <v>12</v>
      </c>
      <c r="J6" s="46" t="s">
        <v>13</v>
      </c>
      <c r="K6" s="45" t="s">
        <v>45</v>
      </c>
      <c r="L6" s="45" t="s">
        <v>46</v>
      </c>
      <c r="M6" s="132" t="s">
        <v>44</v>
      </c>
    </row>
    <row r="7" spans="1:16" ht="22.5" x14ac:dyDescent="0.25">
      <c r="A7" s="133" t="s">
        <v>233</v>
      </c>
      <c r="B7" s="124">
        <v>2007</v>
      </c>
      <c r="C7" s="124">
        <v>76058</v>
      </c>
      <c r="D7" s="124">
        <v>107327</v>
      </c>
      <c r="E7" s="124">
        <v>89831</v>
      </c>
      <c r="F7" s="124">
        <v>85112</v>
      </c>
      <c r="G7" s="124">
        <v>65159</v>
      </c>
      <c r="H7" s="123">
        <v>38628</v>
      </c>
      <c r="I7" s="124">
        <v>25576</v>
      </c>
      <c r="J7" s="124">
        <v>16210</v>
      </c>
      <c r="K7" s="124">
        <v>8700</v>
      </c>
      <c r="L7" s="124">
        <v>6701</v>
      </c>
      <c r="M7" s="124">
        <f t="shared" ref="M7:M28" si="0">SUM(B7:L7)</f>
        <v>521309</v>
      </c>
      <c r="P7" s="131"/>
    </row>
    <row r="8" spans="1:16" ht="22.5" x14ac:dyDescent="0.25">
      <c r="A8" s="134" t="s">
        <v>234</v>
      </c>
      <c r="B8" s="126">
        <v>1227</v>
      </c>
      <c r="C8" s="126">
        <v>12885</v>
      </c>
      <c r="D8" s="126">
        <v>29853</v>
      </c>
      <c r="E8" s="126">
        <v>29757</v>
      </c>
      <c r="F8" s="126">
        <v>24509</v>
      </c>
      <c r="G8" s="126">
        <v>17631</v>
      </c>
      <c r="H8" s="125">
        <v>12729</v>
      </c>
      <c r="I8" s="126">
        <v>9098</v>
      </c>
      <c r="J8" s="126">
        <v>5881</v>
      </c>
      <c r="K8" s="126">
        <v>2248</v>
      </c>
      <c r="L8" s="126">
        <v>637</v>
      </c>
      <c r="M8" s="126">
        <f t="shared" si="0"/>
        <v>146455</v>
      </c>
      <c r="P8" s="131"/>
    </row>
    <row r="9" spans="1:16" ht="22.5" x14ac:dyDescent="0.25">
      <c r="A9" s="133" t="s">
        <v>235</v>
      </c>
      <c r="B9" s="124">
        <v>9118</v>
      </c>
      <c r="C9" s="124">
        <v>88927</v>
      </c>
      <c r="D9" s="124">
        <v>171497</v>
      </c>
      <c r="E9" s="124">
        <v>191110</v>
      </c>
      <c r="F9" s="124">
        <v>195538</v>
      </c>
      <c r="G9" s="124">
        <v>154368</v>
      </c>
      <c r="H9" s="123">
        <v>104896</v>
      </c>
      <c r="I9" s="124">
        <v>76862</v>
      </c>
      <c r="J9" s="124">
        <v>52362</v>
      </c>
      <c r="K9" s="124">
        <v>26301</v>
      </c>
      <c r="L9" s="124">
        <v>15803</v>
      </c>
      <c r="M9" s="124">
        <f t="shared" si="0"/>
        <v>1086782</v>
      </c>
      <c r="P9" s="131"/>
    </row>
    <row r="10" spans="1:16" ht="22.5" x14ac:dyDescent="0.25">
      <c r="A10" s="134" t="s">
        <v>236</v>
      </c>
      <c r="B10" s="126">
        <v>55</v>
      </c>
      <c r="C10" s="126">
        <v>476</v>
      </c>
      <c r="D10" s="126">
        <v>5231</v>
      </c>
      <c r="E10" s="126">
        <v>11077</v>
      </c>
      <c r="F10" s="126">
        <v>8670</v>
      </c>
      <c r="G10" s="126">
        <v>5905</v>
      </c>
      <c r="H10" s="125">
        <v>3761</v>
      </c>
      <c r="I10" s="126">
        <v>2230</v>
      </c>
      <c r="J10" s="126">
        <v>1263</v>
      </c>
      <c r="K10" s="126">
        <v>218</v>
      </c>
      <c r="L10" s="126">
        <v>125</v>
      </c>
      <c r="M10" s="126">
        <f t="shared" si="0"/>
        <v>39011</v>
      </c>
      <c r="P10" s="131"/>
    </row>
    <row r="11" spans="1:16" ht="45" x14ac:dyDescent="0.25">
      <c r="A11" s="133" t="s">
        <v>237</v>
      </c>
      <c r="B11" s="124">
        <v>424</v>
      </c>
      <c r="C11" s="124">
        <v>9173</v>
      </c>
      <c r="D11" s="124">
        <v>19389</v>
      </c>
      <c r="E11" s="124">
        <v>26377</v>
      </c>
      <c r="F11" s="124">
        <v>25264</v>
      </c>
      <c r="G11" s="124">
        <v>19490</v>
      </c>
      <c r="H11" s="123">
        <v>10556</v>
      </c>
      <c r="I11" s="124">
        <v>6157</v>
      </c>
      <c r="J11" s="124">
        <v>3403</v>
      </c>
      <c r="K11" s="124">
        <v>1378</v>
      </c>
      <c r="L11" s="124">
        <v>718</v>
      </c>
      <c r="M11" s="124">
        <f t="shared" si="0"/>
        <v>122329</v>
      </c>
      <c r="P11" s="131"/>
    </row>
    <row r="12" spans="1:16" ht="22.5" x14ac:dyDescent="0.25">
      <c r="A12" s="134" t="s">
        <v>238</v>
      </c>
      <c r="B12" s="126">
        <v>14118</v>
      </c>
      <c r="C12" s="126">
        <v>210034</v>
      </c>
      <c r="D12" s="126">
        <v>400297</v>
      </c>
      <c r="E12" s="126">
        <v>449434</v>
      </c>
      <c r="F12" s="126">
        <v>480579</v>
      </c>
      <c r="G12" s="126">
        <v>380700</v>
      </c>
      <c r="H12" s="125">
        <v>242400</v>
      </c>
      <c r="I12" s="126">
        <v>165289</v>
      </c>
      <c r="J12" s="126">
        <v>106660</v>
      </c>
      <c r="K12" s="126">
        <v>53662</v>
      </c>
      <c r="L12" s="126">
        <v>37529</v>
      </c>
      <c r="M12" s="126">
        <f t="shared" si="0"/>
        <v>2540702</v>
      </c>
      <c r="P12" s="131"/>
    </row>
    <row r="13" spans="1:16" ht="45" x14ac:dyDescent="0.25">
      <c r="A13" s="133" t="s">
        <v>239</v>
      </c>
      <c r="B13" s="124">
        <v>20333</v>
      </c>
      <c r="C13" s="124">
        <v>145816</v>
      </c>
      <c r="D13" s="124">
        <v>268736</v>
      </c>
      <c r="E13" s="124">
        <v>285868</v>
      </c>
      <c r="F13" s="124">
        <v>278458</v>
      </c>
      <c r="G13" s="124">
        <v>226291</v>
      </c>
      <c r="H13" s="123">
        <v>151932</v>
      </c>
      <c r="I13" s="124">
        <v>110891</v>
      </c>
      <c r="J13" s="124">
        <v>80397</v>
      </c>
      <c r="K13" s="124">
        <v>47843</v>
      </c>
      <c r="L13" s="124">
        <v>36985</v>
      </c>
      <c r="M13" s="124">
        <f t="shared" si="0"/>
        <v>1653550</v>
      </c>
      <c r="P13" s="131"/>
    </row>
    <row r="14" spans="1:16" ht="22.5" x14ac:dyDescent="0.25">
      <c r="A14" s="134" t="s">
        <v>240</v>
      </c>
      <c r="B14" s="126">
        <v>3573</v>
      </c>
      <c r="C14" s="126">
        <v>31543</v>
      </c>
      <c r="D14" s="126">
        <v>68179</v>
      </c>
      <c r="E14" s="126">
        <v>84153</v>
      </c>
      <c r="F14" s="126">
        <v>88428</v>
      </c>
      <c r="G14" s="126">
        <v>70547</v>
      </c>
      <c r="H14" s="125">
        <v>45106</v>
      </c>
      <c r="I14" s="126">
        <v>30959</v>
      </c>
      <c r="J14" s="126">
        <v>20751</v>
      </c>
      <c r="K14" s="126">
        <v>10097</v>
      </c>
      <c r="L14" s="126">
        <v>6206</v>
      </c>
      <c r="M14" s="126">
        <f t="shared" si="0"/>
        <v>459542</v>
      </c>
      <c r="P14" s="131"/>
    </row>
    <row r="15" spans="1:16" ht="22.5" x14ac:dyDescent="0.25">
      <c r="A15" s="133" t="s">
        <v>241</v>
      </c>
      <c r="B15" s="124">
        <v>8598</v>
      </c>
      <c r="C15" s="124">
        <v>80551</v>
      </c>
      <c r="D15" s="124">
        <v>155288</v>
      </c>
      <c r="E15" s="124">
        <v>137240</v>
      </c>
      <c r="F15" s="124">
        <v>110158</v>
      </c>
      <c r="G15" s="124">
        <v>79492</v>
      </c>
      <c r="H15" s="123">
        <v>49418</v>
      </c>
      <c r="I15" s="124">
        <v>33648</v>
      </c>
      <c r="J15" s="124">
        <v>21966</v>
      </c>
      <c r="K15" s="124">
        <v>11207</v>
      </c>
      <c r="L15" s="124">
        <v>6616</v>
      </c>
      <c r="M15" s="124">
        <f t="shared" si="0"/>
        <v>694182</v>
      </c>
      <c r="P15" s="131"/>
    </row>
    <row r="16" spans="1:16" ht="22.5" x14ac:dyDescent="0.25">
      <c r="A16" s="134" t="s">
        <v>242</v>
      </c>
      <c r="B16" s="126">
        <v>640</v>
      </c>
      <c r="C16" s="126">
        <v>9738</v>
      </c>
      <c r="D16" s="126">
        <v>28354</v>
      </c>
      <c r="E16" s="126">
        <v>25645</v>
      </c>
      <c r="F16" s="126">
        <v>20825</v>
      </c>
      <c r="G16" s="126">
        <v>16452</v>
      </c>
      <c r="H16" s="125">
        <v>10289</v>
      </c>
      <c r="I16" s="126">
        <v>6007</v>
      </c>
      <c r="J16" s="126">
        <v>3144</v>
      </c>
      <c r="K16" s="126">
        <v>1307</v>
      </c>
      <c r="L16" s="126">
        <v>906</v>
      </c>
      <c r="M16" s="126">
        <f t="shared" si="0"/>
        <v>123307</v>
      </c>
      <c r="P16" s="131"/>
    </row>
    <row r="17" spans="1:16" ht="22.5" x14ac:dyDescent="0.25">
      <c r="A17" s="133" t="s">
        <v>243</v>
      </c>
      <c r="B17" s="124">
        <v>116</v>
      </c>
      <c r="C17" s="124">
        <v>2997</v>
      </c>
      <c r="D17" s="124">
        <v>15986</v>
      </c>
      <c r="E17" s="124">
        <v>23040</v>
      </c>
      <c r="F17" s="124">
        <v>19720</v>
      </c>
      <c r="G17" s="124">
        <v>14720</v>
      </c>
      <c r="H17" s="123">
        <v>7859</v>
      </c>
      <c r="I17" s="124">
        <v>4119</v>
      </c>
      <c r="J17" s="124">
        <v>2085</v>
      </c>
      <c r="K17" s="124">
        <v>920</v>
      </c>
      <c r="L17" s="124">
        <v>712</v>
      </c>
      <c r="M17" s="124">
        <f t="shared" si="0"/>
        <v>92274</v>
      </c>
      <c r="P17" s="131"/>
    </row>
    <row r="18" spans="1:16" ht="22.5" x14ac:dyDescent="0.25">
      <c r="A18" s="134" t="s">
        <v>244</v>
      </c>
      <c r="B18" s="126">
        <v>571</v>
      </c>
      <c r="C18" s="126">
        <v>4317</v>
      </c>
      <c r="D18" s="126">
        <v>9495</v>
      </c>
      <c r="E18" s="126">
        <v>10272</v>
      </c>
      <c r="F18" s="126">
        <v>9524</v>
      </c>
      <c r="G18" s="126">
        <v>7356</v>
      </c>
      <c r="H18" s="125">
        <v>5033</v>
      </c>
      <c r="I18" s="126">
        <v>3561</v>
      </c>
      <c r="J18" s="126">
        <v>2689</v>
      </c>
      <c r="K18" s="126">
        <v>1574</v>
      </c>
      <c r="L18" s="126">
        <v>1282</v>
      </c>
      <c r="M18" s="126">
        <f t="shared" si="0"/>
        <v>55674</v>
      </c>
      <c r="P18" s="131"/>
    </row>
    <row r="19" spans="1:16" ht="22.5" x14ac:dyDescent="0.25">
      <c r="A19" s="133" t="s">
        <v>245</v>
      </c>
      <c r="B19" s="124">
        <v>1513</v>
      </c>
      <c r="C19" s="124">
        <v>16766</v>
      </c>
      <c r="D19" s="124">
        <v>46392</v>
      </c>
      <c r="E19" s="124">
        <v>45399</v>
      </c>
      <c r="F19" s="124">
        <v>38868</v>
      </c>
      <c r="G19" s="124">
        <v>28173</v>
      </c>
      <c r="H19" s="123">
        <v>17992</v>
      </c>
      <c r="I19" s="124">
        <v>12506</v>
      </c>
      <c r="J19" s="124">
        <v>8982</v>
      </c>
      <c r="K19" s="124">
        <v>4781</v>
      </c>
      <c r="L19" s="124">
        <v>3968</v>
      </c>
      <c r="M19" s="124">
        <f t="shared" si="0"/>
        <v>225340</v>
      </c>
      <c r="P19" s="131"/>
    </row>
    <row r="20" spans="1:16" ht="22.5" x14ac:dyDescent="0.25">
      <c r="A20" s="134" t="s">
        <v>246</v>
      </c>
      <c r="B20" s="126">
        <v>4902</v>
      </c>
      <c r="C20" s="126">
        <v>101131</v>
      </c>
      <c r="D20" s="126">
        <v>235105</v>
      </c>
      <c r="E20" s="126">
        <v>246243</v>
      </c>
      <c r="F20" s="126">
        <v>229832</v>
      </c>
      <c r="G20" s="126">
        <v>170746</v>
      </c>
      <c r="H20" s="125">
        <v>95672</v>
      </c>
      <c r="I20" s="126">
        <v>57714</v>
      </c>
      <c r="J20" s="126">
        <v>35001</v>
      </c>
      <c r="K20" s="126">
        <v>17206</v>
      </c>
      <c r="L20" s="126">
        <v>11280</v>
      </c>
      <c r="M20" s="126">
        <f t="shared" si="0"/>
        <v>1204832</v>
      </c>
      <c r="P20" s="131"/>
    </row>
    <row r="21" spans="1:16" ht="22.5" x14ac:dyDescent="0.25">
      <c r="A21" s="133" t="s">
        <v>247</v>
      </c>
      <c r="B21" s="124">
        <v>982</v>
      </c>
      <c r="C21" s="124">
        <v>13180</v>
      </c>
      <c r="D21" s="124">
        <v>44343</v>
      </c>
      <c r="E21" s="124">
        <v>61750</v>
      </c>
      <c r="F21" s="124">
        <v>53558</v>
      </c>
      <c r="G21" s="124">
        <v>37743</v>
      </c>
      <c r="H21" s="123">
        <v>23882</v>
      </c>
      <c r="I21" s="124">
        <v>15825</v>
      </c>
      <c r="J21" s="124">
        <v>10819</v>
      </c>
      <c r="K21" s="124">
        <v>3825</v>
      </c>
      <c r="L21" s="124">
        <v>1801</v>
      </c>
      <c r="M21" s="124">
        <f t="shared" si="0"/>
        <v>267708</v>
      </c>
      <c r="P21" s="131"/>
    </row>
    <row r="22" spans="1:16" ht="22.5" x14ac:dyDescent="0.25">
      <c r="A22" s="134" t="s">
        <v>248</v>
      </c>
      <c r="B22" s="126">
        <v>259</v>
      </c>
      <c r="C22" s="126">
        <v>8001</v>
      </c>
      <c r="D22" s="126">
        <v>31099</v>
      </c>
      <c r="E22" s="126">
        <v>36002</v>
      </c>
      <c r="F22" s="126">
        <v>33754</v>
      </c>
      <c r="G22" s="126">
        <v>25336</v>
      </c>
      <c r="H22" s="125">
        <v>18026</v>
      </c>
      <c r="I22" s="126">
        <v>14101</v>
      </c>
      <c r="J22" s="126">
        <v>9870</v>
      </c>
      <c r="K22" s="126">
        <v>5250</v>
      </c>
      <c r="L22" s="126">
        <v>3077</v>
      </c>
      <c r="M22" s="126">
        <f t="shared" si="0"/>
        <v>184775</v>
      </c>
      <c r="P22" s="131"/>
    </row>
    <row r="23" spans="1:16" ht="22.5" x14ac:dyDescent="0.25">
      <c r="A23" s="133" t="s">
        <v>249</v>
      </c>
      <c r="B23" s="124">
        <v>920</v>
      </c>
      <c r="C23" s="124">
        <v>26671</v>
      </c>
      <c r="D23" s="124">
        <v>89303</v>
      </c>
      <c r="E23" s="124">
        <v>104717</v>
      </c>
      <c r="F23" s="124">
        <v>90691</v>
      </c>
      <c r="G23" s="124">
        <v>55681</v>
      </c>
      <c r="H23" s="123">
        <v>33881</v>
      </c>
      <c r="I23" s="124">
        <v>22478</v>
      </c>
      <c r="J23" s="124">
        <v>14152</v>
      </c>
      <c r="K23" s="124">
        <v>7551</v>
      </c>
      <c r="L23" s="124">
        <v>6307</v>
      </c>
      <c r="M23" s="124">
        <f t="shared" si="0"/>
        <v>452352</v>
      </c>
      <c r="P23" s="131"/>
    </row>
    <row r="24" spans="1:16" ht="22.5" x14ac:dyDescent="0.25">
      <c r="A24" s="134" t="s">
        <v>250</v>
      </c>
      <c r="B24" s="126">
        <v>403</v>
      </c>
      <c r="C24" s="126">
        <v>3549</v>
      </c>
      <c r="D24" s="126">
        <v>7727</v>
      </c>
      <c r="E24" s="126">
        <v>7113</v>
      </c>
      <c r="F24" s="126">
        <v>5588</v>
      </c>
      <c r="G24" s="126">
        <v>3763</v>
      </c>
      <c r="H24" s="125">
        <v>2233</v>
      </c>
      <c r="I24" s="126">
        <v>1417</v>
      </c>
      <c r="J24" s="126">
        <v>859</v>
      </c>
      <c r="K24" s="126">
        <v>476</v>
      </c>
      <c r="L24" s="126">
        <v>381</v>
      </c>
      <c r="M24" s="126">
        <f t="shared" si="0"/>
        <v>33509</v>
      </c>
      <c r="P24" s="131"/>
    </row>
    <row r="25" spans="1:16" ht="22.5" x14ac:dyDescent="0.25">
      <c r="A25" s="133" t="s">
        <v>251</v>
      </c>
      <c r="B25" s="124">
        <v>1293</v>
      </c>
      <c r="C25" s="124">
        <v>21435</v>
      </c>
      <c r="D25" s="124">
        <v>45873</v>
      </c>
      <c r="E25" s="124">
        <v>43720</v>
      </c>
      <c r="F25" s="124">
        <v>41232</v>
      </c>
      <c r="G25" s="124">
        <v>33400</v>
      </c>
      <c r="H25" s="123">
        <v>21174</v>
      </c>
      <c r="I25" s="124">
        <v>14593</v>
      </c>
      <c r="J25" s="124">
        <v>9592</v>
      </c>
      <c r="K25" s="124">
        <v>4452</v>
      </c>
      <c r="L25" s="124">
        <v>2621</v>
      </c>
      <c r="M25" s="124">
        <f t="shared" si="0"/>
        <v>239385</v>
      </c>
      <c r="P25" s="131"/>
    </row>
    <row r="26" spans="1:16" ht="45" x14ac:dyDescent="0.25">
      <c r="A26" s="134" t="s">
        <v>252</v>
      </c>
      <c r="B26" s="126">
        <v>0</v>
      </c>
      <c r="C26" s="126">
        <v>4</v>
      </c>
      <c r="D26" s="126">
        <v>13</v>
      </c>
      <c r="E26" s="126">
        <v>12</v>
      </c>
      <c r="F26" s="126">
        <v>17</v>
      </c>
      <c r="G26" s="126">
        <v>9</v>
      </c>
      <c r="H26" s="126">
        <v>14</v>
      </c>
      <c r="I26" s="126">
        <v>7</v>
      </c>
      <c r="J26" s="126">
        <v>6</v>
      </c>
      <c r="K26" s="126">
        <v>0</v>
      </c>
      <c r="L26" s="126">
        <v>3</v>
      </c>
      <c r="M26" s="126">
        <f t="shared" si="0"/>
        <v>85</v>
      </c>
      <c r="P26" s="131"/>
    </row>
    <row r="27" spans="1:16" ht="22.5" x14ac:dyDescent="0.25">
      <c r="A27" s="133" t="s">
        <v>253</v>
      </c>
      <c r="B27" s="124">
        <v>0</v>
      </c>
      <c r="C27" s="124">
        <v>13</v>
      </c>
      <c r="D27" s="124">
        <v>101</v>
      </c>
      <c r="E27" s="124">
        <v>207</v>
      </c>
      <c r="F27" s="124">
        <v>182</v>
      </c>
      <c r="G27" s="124">
        <v>118</v>
      </c>
      <c r="H27" s="123">
        <v>75</v>
      </c>
      <c r="I27" s="124">
        <v>55</v>
      </c>
      <c r="J27" s="124">
        <v>32</v>
      </c>
      <c r="K27" s="124">
        <v>35</v>
      </c>
      <c r="L27" s="124">
        <v>20</v>
      </c>
      <c r="M27" s="124">
        <f t="shared" si="0"/>
        <v>838</v>
      </c>
      <c r="P27" s="131"/>
    </row>
    <row r="28" spans="1:16" ht="22.5" x14ac:dyDescent="0.25">
      <c r="A28" s="125" t="s">
        <v>258</v>
      </c>
      <c r="B28" s="126">
        <v>1640</v>
      </c>
      <c r="C28" s="126">
        <v>28784</v>
      </c>
      <c r="D28" s="126">
        <v>50403</v>
      </c>
      <c r="E28" s="126">
        <v>48928</v>
      </c>
      <c r="F28" s="126">
        <v>50196</v>
      </c>
      <c r="G28" s="126">
        <v>41392</v>
      </c>
      <c r="H28" s="125">
        <v>26898</v>
      </c>
      <c r="I28" s="126">
        <v>18906</v>
      </c>
      <c r="J28" s="126">
        <v>13056</v>
      </c>
      <c r="K28" s="126">
        <v>8089</v>
      </c>
      <c r="L28" s="126">
        <v>6802</v>
      </c>
      <c r="M28" s="126">
        <f t="shared" si="0"/>
        <v>295094</v>
      </c>
      <c r="P28" s="131"/>
    </row>
    <row r="29" spans="1:16" ht="22.5" x14ac:dyDescent="0.25">
      <c r="A29" s="47" t="s">
        <v>16</v>
      </c>
      <c r="B29" s="22">
        <f t="shared" ref="B29:M29" si="1">SUM(B7:B28)</f>
        <v>72692</v>
      </c>
      <c r="C29" s="22">
        <f t="shared" si="1"/>
        <v>892049</v>
      </c>
      <c r="D29" s="22">
        <f t="shared" si="1"/>
        <v>1829991</v>
      </c>
      <c r="E29" s="22">
        <f t="shared" si="1"/>
        <v>1957895</v>
      </c>
      <c r="F29" s="22">
        <f t="shared" si="1"/>
        <v>1890703</v>
      </c>
      <c r="G29" s="22">
        <f t="shared" si="1"/>
        <v>1454472</v>
      </c>
      <c r="H29" s="30">
        <f t="shared" si="1"/>
        <v>922454</v>
      </c>
      <c r="I29" s="22">
        <f t="shared" si="1"/>
        <v>631999</v>
      </c>
      <c r="J29" s="22">
        <f t="shared" si="1"/>
        <v>419180</v>
      </c>
      <c r="K29" s="22">
        <f t="shared" si="1"/>
        <v>217120</v>
      </c>
      <c r="L29" s="22">
        <f t="shared" si="1"/>
        <v>150480</v>
      </c>
      <c r="M29" s="22">
        <f t="shared" si="1"/>
        <v>10439035</v>
      </c>
      <c r="P29" s="131"/>
    </row>
    <row r="30" spans="1:16" ht="18" x14ac:dyDescent="0.45">
      <c r="A30" s="127" t="s">
        <v>228</v>
      </c>
      <c r="B30" s="128"/>
      <c r="C30" s="128"/>
      <c r="D30" s="128"/>
      <c r="E30" s="128"/>
      <c r="F30" s="128"/>
      <c r="G30" s="128"/>
      <c r="H30" s="128"/>
      <c r="I30" s="128"/>
      <c r="J30" s="128"/>
      <c r="K30" s="128"/>
      <c r="L30" s="128"/>
      <c r="M30" s="128"/>
    </row>
    <row r="31" spans="1:16" ht="18" x14ac:dyDescent="0.45">
      <c r="A31" s="129" t="s">
        <v>42</v>
      </c>
      <c r="B31" s="130"/>
      <c r="C31" s="130"/>
      <c r="D31" s="130"/>
      <c r="E31" s="130"/>
      <c r="F31" s="130"/>
      <c r="G31" s="130"/>
      <c r="H31" s="130"/>
      <c r="I31" s="130"/>
      <c r="J31" s="130"/>
      <c r="K31" s="130"/>
      <c r="L31" s="130"/>
      <c r="M31" s="130"/>
    </row>
    <row r="32" spans="1:16" s="32" customFormat="1" ht="21" x14ac:dyDescent="0.25">
      <c r="A32" s="301" t="s">
        <v>255</v>
      </c>
      <c r="B32" s="301"/>
      <c r="C32" s="301"/>
      <c r="D32" s="301"/>
      <c r="E32" s="301"/>
      <c r="F32" s="301"/>
      <c r="G32" s="118" t="s">
        <v>191</v>
      </c>
      <c r="H32" s="118" t="s">
        <v>191</v>
      </c>
      <c r="I32" s="118" t="s">
        <v>191</v>
      </c>
      <c r="J32" s="118" t="s">
        <v>191</v>
      </c>
    </row>
    <row r="33" spans="1:13" s="145" customFormat="1" ht="18" x14ac:dyDescent="0.45">
      <c r="A33" s="196" t="s">
        <v>266</v>
      </c>
      <c r="B33" s="192"/>
      <c r="C33" s="192"/>
      <c r="D33" s="192"/>
      <c r="E33" s="192"/>
      <c r="F33" s="192"/>
      <c r="G33" s="192"/>
      <c r="H33" s="192"/>
      <c r="I33" s="192"/>
      <c r="J33" s="190"/>
    </row>
    <row r="34" spans="1:13" ht="18" x14ac:dyDescent="0.25">
      <c r="A34" s="301" t="s">
        <v>268</v>
      </c>
      <c r="B34" s="301"/>
      <c r="C34" s="301"/>
      <c r="D34" s="301"/>
      <c r="E34" s="301"/>
      <c r="F34" s="301"/>
    </row>
    <row r="35" spans="1:13" x14ac:dyDescent="0.25">
      <c r="B35" s="131"/>
      <c r="C35" s="131"/>
      <c r="D35" s="131"/>
      <c r="E35" s="131"/>
      <c r="F35" s="131"/>
      <c r="G35" s="131"/>
      <c r="H35" s="131"/>
      <c r="I35" s="131"/>
      <c r="J35" s="131"/>
      <c r="K35" s="131"/>
      <c r="L35" s="131"/>
      <c r="M35" s="131"/>
    </row>
  </sheetData>
  <mergeCells count="6">
    <mergeCell ref="A34:F34"/>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6"/>
  <sheetViews>
    <sheetView showGridLines="0" rightToLeft="1" view="pageBreakPreview" zoomScale="70" zoomScaleNormal="80" zoomScaleSheetLayoutView="70" workbookViewId="0">
      <selection activeCell="A22" sqref="A22"/>
    </sheetView>
  </sheetViews>
  <sheetFormatPr defaultColWidth="8.85546875" defaultRowHeight="15" x14ac:dyDescent="0.25"/>
  <cols>
    <col min="1" max="1" width="22.42578125" style="145" customWidth="1"/>
    <col min="2" max="9" width="12.42578125" style="145" customWidth="1"/>
    <col min="10" max="10" width="17.28515625" style="145" customWidth="1"/>
    <col min="11" max="16384" width="8.85546875" style="145"/>
  </cols>
  <sheetData>
    <row r="1" spans="1:30" x14ac:dyDescent="0.25">
      <c r="H1" s="293" t="s">
        <v>265</v>
      </c>
      <c r="I1" s="293"/>
      <c r="J1" s="293"/>
    </row>
    <row r="2" spans="1:30" x14ac:dyDescent="0.25">
      <c r="H2" s="293"/>
      <c r="I2" s="293"/>
      <c r="J2" s="293"/>
    </row>
    <row r="3" spans="1:30" s="174" customFormat="1" x14ac:dyDescent="0.25">
      <c r="H3" s="283"/>
      <c r="I3" s="283"/>
      <c r="J3" s="283"/>
      <c r="K3" s="145"/>
      <c r="L3" s="145"/>
      <c r="M3" s="145"/>
      <c r="N3" s="145"/>
      <c r="O3" s="145"/>
      <c r="P3" s="145"/>
      <c r="Q3" s="145"/>
      <c r="R3" s="145"/>
      <c r="S3" s="145"/>
      <c r="T3" s="145"/>
      <c r="U3" s="145"/>
      <c r="V3" s="145"/>
      <c r="W3" s="145"/>
      <c r="X3" s="145"/>
      <c r="Y3" s="145"/>
      <c r="Z3" s="145"/>
      <c r="AA3" s="145"/>
      <c r="AB3" s="145"/>
      <c r="AC3" s="145"/>
      <c r="AD3" s="145"/>
    </row>
    <row r="4" spans="1:30" ht="22.5" x14ac:dyDescent="0.25">
      <c r="A4" s="318" t="s">
        <v>133</v>
      </c>
      <c r="B4" s="318"/>
      <c r="C4" s="318"/>
      <c r="D4" s="318"/>
      <c r="E4" s="318"/>
      <c r="F4" s="318"/>
      <c r="G4" s="318"/>
      <c r="H4" s="318"/>
      <c r="I4" s="318"/>
      <c r="J4" s="318"/>
    </row>
    <row r="5" spans="1:30" ht="22.5" x14ac:dyDescent="0.55000000000000004">
      <c r="A5" s="144" t="s">
        <v>187</v>
      </c>
      <c r="B5" s="285" t="s">
        <v>140</v>
      </c>
      <c r="C5" s="286"/>
      <c r="D5" s="286"/>
      <c r="E5" s="286"/>
      <c r="F5" s="286"/>
      <c r="G5" s="286"/>
      <c r="H5" s="286"/>
      <c r="I5" s="286"/>
      <c r="J5" s="287"/>
    </row>
    <row r="6" spans="1:30" ht="15.4" customHeight="1" x14ac:dyDescent="0.25">
      <c r="A6" s="290" t="s">
        <v>43</v>
      </c>
      <c r="B6" s="290" t="s">
        <v>0</v>
      </c>
      <c r="C6" s="290"/>
      <c r="D6" s="290"/>
      <c r="E6" s="290" t="s">
        <v>1</v>
      </c>
      <c r="F6" s="290"/>
      <c r="G6" s="290"/>
      <c r="H6" s="290" t="s">
        <v>2</v>
      </c>
      <c r="I6" s="290"/>
      <c r="J6" s="291"/>
    </row>
    <row r="7" spans="1:30" ht="22.5" x14ac:dyDescent="0.25">
      <c r="A7" s="296"/>
      <c r="B7" s="20" t="s">
        <v>14</v>
      </c>
      <c r="C7" s="20" t="s">
        <v>15</v>
      </c>
      <c r="D7" s="20" t="s">
        <v>44</v>
      </c>
      <c r="E7" s="20" t="s">
        <v>14</v>
      </c>
      <c r="F7" s="20" t="s">
        <v>15</v>
      </c>
      <c r="G7" s="20" t="s">
        <v>44</v>
      </c>
      <c r="H7" s="20" t="s">
        <v>14</v>
      </c>
      <c r="I7" s="20" t="s">
        <v>15</v>
      </c>
      <c r="J7" s="21" t="s">
        <v>44</v>
      </c>
    </row>
    <row r="8" spans="1:30" ht="19.149999999999999" customHeight="1" x14ac:dyDescent="0.25">
      <c r="A8" s="151" t="s">
        <v>5</v>
      </c>
      <c r="B8" s="151">
        <v>24</v>
      </c>
      <c r="C8" s="151">
        <v>4</v>
      </c>
      <c r="D8" s="151">
        <f>SUM(B8:C8)</f>
        <v>28</v>
      </c>
      <c r="E8" s="151">
        <v>3</v>
      </c>
      <c r="F8" s="151">
        <v>3</v>
      </c>
      <c r="G8" s="151">
        <f>SUM(E8:F8)</f>
        <v>6</v>
      </c>
      <c r="H8" s="151">
        <f>B8+E8</f>
        <v>27</v>
      </c>
      <c r="I8" s="151">
        <f>C8+F8</f>
        <v>7</v>
      </c>
      <c r="J8" s="186">
        <f>H8+I8</f>
        <v>34</v>
      </c>
    </row>
    <row r="9" spans="1:30" ht="19.5" customHeight="1" x14ac:dyDescent="0.25">
      <c r="A9" s="150" t="s">
        <v>6</v>
      </c>
      <c r="B9" s="150">
        <v>1235</v>
      </c>
      <c r="C9" s="150">
        <v>211</v>
      </c>
      <c r="D9" s="150">
        <f t="shared" ref="D9:D18" si="0">SUM(B9:C9)</f>
        <v>1446</v>
      </c>
      <c r="E9" s="150">
        <v>1</v>
      </c>
      <c r="F9" s="150">
        <v>2</v>
      </c>
      <c r="G9" s="150">
        <f t="shared" ref="G9:G18" si="1">SUM(E9:F9)</f>
        <v>3</v>
      </c>
      <c r="H9" s="150">
        <f t="shared" ref="H9:I18" si="2">B9+E9</f>
        <v>1236</v>
      </c>
      <c r="I9" s="150">
        <f t="shared" si="2"/>
        <v>213</v>
      </c>
      <c r="J9" s="168">
        <f t="shared" ref="J9:J18" si="3">H9+I9</f>
        <v>1449</v>
      </c>
    </row>
    <row r="10" spans="1:30" ht="19.149999999999999" customHeight="1" x14ac:dyDescent="0.25">
      <c r="A10" s="151" t="s">
        <v>7</v>
      </c>
      <c r="B10" s="151">
        <v>19387</v>
      </c>
      <c r="C10" s="151">
        <v>6272</v>
      </c>
      <c r="D10" s="151">
        <f t="shared" si="0"/>
        <v>25659</v>
      </c>
      <c r="E10" s="151">
        <v>9</v>
      </c>
      <c r="F10" s="151">
        <v>14</v>
      </c>
      <c r="G10" s="151">
        <f t="shared" si="1"/>
        <v>23</v>
      </c>
      <c r="H10" s="151">
        <f t="shared" si="2"/>
        <v>19396</v>
      </c>
      <c r="I10" s="151">
        <f t="shared" si="2"/>
        <v>6286</v>
      </c>
      <c r="J10" s="186">
        <f t="shared" si="3"/>
        <v>25682</v>
      </c>
    </row>
    <row r="11" spans="1:30" ht="19.5" customHeight="1" x14ac:dyDescent="0.25">
      <c r="A11" s="150" t="s">
        <v>8</v>
      </c>
      <c r="B11" s="150">
        <v>77881</v>
      </c>
      <c r="C11" s="150">
        <v>37948</v>
      </c>
      <c r="D11" s="150">
        <f t="shared" si="0"/>
        <v>115829</v>
      </c>
      <c r="E11" s="150">
        <v>190</v>
      </c>
      <c r="F11" s="150">
        <v>686</v>
      </c>
      <c r="G11" s="150">
        <f t="shared" si="1"/>
        <v>876</v>
      </c>
      <c r="H11" s="150">
        <f t="shared" si="2"/>
        <v>78071</v>
      </c>
      <c r="I11" s="150">
        <f t="shared" si="2"/>
        <v>38634</v>
      </c>
      <c r="J11" s="168">
        <f t="shared" si="3"/>
        <v>116705</v>
      </c>
    </row>
    <row r="12" spans="1:30" ht="19.5" customHeight="1" x14ac:dyDescent="0.25">
      <c r="A12" s="151" t="s">
        <v>9</v>
      </c>
      <c r="B12" s="151">
        <v>152922</v>
      </c>
      <c r="C12" s="151">
        <v>88608</v>
      </c>
      <c r="D12" s="151">
        <f t="shared" si="0"/>
        <v>241530</v>
      </c>
      <c r="E12" s="151">
        <v>1523</v>
      </c>
      <c r="F12" s="151">
        <v>3422</v>
      </c>
      <c r="G12" s="151">
        <f t="shared" si="1"/>
        <v>4945</v>
      </c>
      <c r="H12" s="151">
        <f t="shared" si="2"/>
        <v>154445</v>
      </c>
      <c r="I12" s="151">
        <f t="shared" si="2"/>
        <v>92030</v>
      </c>
      <c r="J12" s="186">
        <f t="shared" si="3"/>
        <v>246475</v>
      </c>
    </row>
    <row r="13" spans="1:30" ht="19.5" customHeight="1" x14ac:dyDescent="0.25">
      <c r="A13" s="150" t="s">
        <v>10</v>
      </c>
      <c r="B13" s="150">
        <v>169414</v>
      </c>
      <c r="C13" s="150">
        <v>136642</v>
      </c>
      <c r="D13" s="150">
        <f t="shared" si="0"/>
        <v>306056</v>
      </c>
      <c r="E13" s="150">
        <v>3352</v>
      </c>
      <c r="F13" s="150">
        <v>4592</v>
      </c>
      <c r="G13" s="150">
        <f t="shared" si="1"/>
        <v>7944</v>
      </c>
      <c r="H13" s="150">
        <f t="shared" si="2"/>
        <v>172766</v>
      </c>
      <c r="I13" s="150">
        <f t="shared" si="2"/>
        <v>141234</v>
      </c>
      <c r="J13" s="168">
        <f t="shared" si="3"/>
        <v>314000</v>
      </c>
    </row>
    <row r="14" spans="1:30" ht="19.5" customHeight="1" x14ac:dyDescent="0.25">
      <c r="A14" s="151" t="s">
        <v>11</v>
      </c>
      <c r="B14" s="151">
        <v>140802</v>
      </c>
      <c r="C14" s="151">
        <v>134350</v>
      </c>
      <c r="D14" s="151">
        <f t="shared" si="0"/>
        <v>275152</v>
      </c>
      <c r="E14" s="151">
        <v>4750</v>
      </c>
      <c r="F14" s="151">
        <v>4158</v>
      </c>
      <c r="G14" s="151">
        <f t="shared" si="1"/>
        <v>8908</v>
      </c>
      <c r="H14" s="151">
        <f t="shared" si="2"/>
        <v>145552</v>
      </c>
      <c r="I14" s="151">
        <f t="shared" si="2"/>
        <v>138508</v>
      </c>
      <c r="J14" s="186">
        <f t="shared" si="3"/>
        <v>284060</v>
      </c>
    </row>
    <row r="15" spans="1:30" ht="19.5" customHeight="1" x14ac:dyDescent="0.25">
      <c r="A15" s="150" t="s">
        <v>12</v>
      </c>
      <c r="B15" s="150">
        <v>97501</v>
      </c>
      <c r="C15" s="150">
        <v>76098</v>
      </c>
      <c r="D15" s="150">
        <f t="shared" si="0"/>
        <v>173599</v>
      </c>
      <c r="E15" s="150">
        <v>4398</v>
      </c>
      <c r="F15" s="150">
        <v>3289</v>
      </c>
      <c r="G15" s="150">
        <f t="shared" si="1"/>
        <v>7687</v>
      </c>
      <c r="H15" s="150">
        <f t="shared" si="2"/>
        <v>101899</v>
      </c>
      <c r="I15" s="150">
        <f t="shared" si="2"/>
        <v>79387</v>
      </c>
      <c r="J15" s="168">
        <f t="shared" si="3"/>
        <v>181286</v>
      </c>
    </row>
    <row r="16" spans="1:30" ht="19.5" customHeight="1" x14ac:dyDescent="0.25">
      <c r="A16" s="151" t="s">
        <v>13</v>
      </c>
      <c r="B16" s="151">
        <v>62863</v>
      </c>
      <c r="C16" s="151">
        <v>30711</v>
      </c>
      <c r="D16" s="151">
        <f t="shared" si="0"/>
        <v>93574</v>
      </c>
      <c r="E16" s="151">
        <v>3346</v>
      </c>
      <c r="F16" s="151">
        <v>1995</v>
      </c>
      <c r="G16" s="151">
        <f t="shared" si="1"/>
        <v>5341</v>
      </c>
      <c r="H16" s="151">
        <f t="shared" si="2"/>
        <v>66209</v>
      </c>
      <c r="I16" s="151">
        <f t="shared" si="2"/>
        <v>32706</v>
      </c>
      <c r="J16" s="186">
        <f t="shared" si="3"/>
        <v>98915</v>
      </c>
    </row>
    <row r="17" spans="1:10" ht="19.5" customHeight="1" x14ac:dyDescent="0.25">
      <c r="A17" s="150" t="s">
        <v>45</v>
      </c>
      <c r="B17" s="150">
        <v>3827</v>
      </c>
      <c r="C17" s="150">
        <v>1469</v>
      </c>
      <c r="D17" s="150">
        <f t="shared" si="0"/>
        <v>5296</v>
      </c>
      <c r="E17" s="150">
        <v>2577</v>
      </c>
      <c r="F17" s="150">
        <v>1204</v>
      </c>
      <c r="G17" s="150">
        <f t="shared" si="1"/>
        <v>3781</v>
      </c>
      <c r="H17" s="150">
        <f t="shared" si="2"/>
        <v>6404</v>
      </c>
      <c r="I17" s="150">
        <f t="shared" si="2"/>
        <v>2673</v>
      </c>
      <c r="J17" s="168">
        <f t="shared" si="3"/>
        <v>9077</v>
      </c>
    </row>
    <row r="18" spans="1:10" ht="19.5" customHeight="1" x14ac:dyDescent="0.25">
      <c r="A18" s="151" t="s">
        <v>46</v>
      </c>
      <c r="B18" s="151">
        <v>884</v>
      </c>
      <c r="C18" s="151">
        <v>240</v>
      </c>
      <c r="D18" s="151">
        <f t="shared" si="0"/>
        <v>1124</v>
      </c>
      <c r="E18" s="151">
        <v>2769</v>
      </c>
      <c r="F18" s="151">
        <v>1300</v>
      </c>
      <c r="G18" s="151">
        <f t="shared" si="1"/>
        <v>4069</v>
      </c>
      <c r="H18" s="151">
        <f t="shared" si="2"/>
        <v>3653</v>
      </c>
      <c r="I18" s="151">
        <f t="shared" si="2"/>
        <v>1540</v>
      </c>
      <c r="J18" s="186">
        <f t="shared" si="3"/>
        <v>5193</v>
      </c>
    </row>
    <row r="19" spans="1:10" ht="22.5" x14ac:dyDescent="0.25">
      <c r="A19" s="140" t="s">
        <v>30</v>
      </c>
      <c r="B19" s="22">
        <f t="shared" ref="B19:J19" si="4">SUM(B8:B18)</f>
        <v>726740</v>
      </c>
      <c r="C19" s="22">
        <f t="shared" si="4"/>
        <v>512553</v>
      </c>
      <c r="D19" s="22">
        <f t="shared" si="4"/>
        <v>1239293</v>
      </c>
      <c r="E19" s="22">
        <f t="shared" si="4"/>
        <v>22918</v>
      </c>
      <c r="F19" s="22">
        <f t="shared" si="4"/>
        <v>20665</v>
      </c>
      <c r="G19" s="22">
        <f t="shared" si="4"/>
        <v>43583</v>
      </c>
      <c r="H19" s="22">
        <f t="shared" si="4"/>
        <v>749658</v>
      </c>
      <c r="I19" s="22">
        <f t="shared" si="4"/>
        <v>533218</v>
      </c>
      <c r="J19" s="22">
        <f t="shared" si="4"/>
        <v>1282876</v>
      </c>
    </row>
    <row r="20" spans="1:10" ht="18" x14ac:dyDescent="0.45">
      <c r="A20" s="143" t="s">
        <v>51</v>
      </c>
      <c r="B20" s="193"/>
      <c r="C20" s="193"/>
      <c r="D20" s="193"/>
      <c r="E20" s="193"/>
      <c r="F20" s="193"/>
      <c r="G20" s="193"/>
      <c r="H20" s="193"/>
      <c r="I20" s="193"/>
      <c r="J20" s="163"/>
    </row>
    <row r="21" spans="1:10" ht="18" x14ac:dyDescent="0.45">
      <c r="A21" s="189" t="s">
        <v>42</v>
      </c>
      <c r="B21" s="193"/>
      <c r="C21" s="194"/>
      <c r="D21" s="194"/>
      <c r="E21" s="193"/>
      <c r="F21" s="193"/>
      <c r="G21" s="193"/>
      <c r="H21" s="193"/>
      <c r="I21" s="185"/>
      <c r="J21" s="159"/>
    </row>
    <row r="22" spans="1:10" ht="18" x14ac:dyDescent="0.25">
      <c r="A22" s="143" t="s">
        <v>270</v>
      </c>
      <c r="B22" s="170"/>
      <c r="C22" s="170"/>
      <c r="D22" s="170"/>
      <c r="E22" s="170"/>
      <c r="F22" s="170"/>
      <c r="G22" s="170"/>
      <c r="H22" s="170"/>
      <c r="I22" s="170"/>
      <c r="J22" s="170"/>
    </row>
    <row r="26" spans="1:10" x14ac:dyDescent="0.25">
      <c r="B26" s="170"/>
      <c r="C26" s="170"/>
      <c r="D26" s="170"/>
      <c r="E26" s="170"/>
      <c r="F26" s="170"/>
      <c r="G26" s="170"/>
      <c r="H26" s="170"/>
      <c r="I26" s="170"/>
      <c r="J26" s="170"/>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AD28"/>
  <sheetViews>
    <sheetView showGridLines="0" rightToLeft="1" view="pageBreakPreview" zoomScale="70" zoomScaleNormal="55" zoomScaleSheetLayoutView="70" workbookViewId="0">
      <selection activeCell="A22" sqref="A22:F24"/>
    </sheetView>
  </sheetViews>
  <sheetFormatPr defaultColWidth="8.85546875" defaultRowHeight="15" x14ac:dyDescent="0.25"/>
  <cols>
    <col min="1" max="1" width="25.42578125" style="145" customWidth="1"/>
    <col min="2" max="2" width="12.28515625" style="145" customWidth="1"/>
    <col min="3" max="3" width="14.140625" style="145" customWidth="1"/>
    <col min="4" max="4" width="12.42578125" style="145" customWidth="1"/>
    <col min="5" max="5" width="13.85546875" style="145" customWidth="1"/>
    <col min="6" max="6" width="13.28515625" style="145" customWidth="1"/>
    <col min="7" max="7" width="12.7109375" style="145" customWidth="1"/>
    <col min="8" max="8" width="13.28515625" style="145" customWidth="1"/>
    <col min="9" max="9" width="14.28515625" style="145" customWidth="1"/>
    <col min="10" max="10" width="15.28515625" style="145" customWidth="1"/>
    <col min="11" max="15" width="8.85546875" style="145"/>
    <col min="16" max="16" width="9" style="145" customWidth="1"/>
    <col min="17" max="16384" width="8.85546875" style="145"/>
  </cols>
  <sheetData>
    <row r="1" spans="1:30" x14ac:dyDescent="0.25">
      <c r="H1" s="293" t="s">
        <v>265</v>
      </c>
      <c r="I1" s="293"/>
      <c r="J1" s="293"/>
    </row>
    <row r="2" spans="1:30" x14ac:dyDescent="0.25">
      <c r="H2" s="293"/>
      <c r="I2" s="293"/>
      <c r="J2" s="293"/>
    </row>
    <row r="3" spans="1:30" s="174" customFormat="1" x14ac:dyDescent="0.25">
      <c r="H3" s="283"/>
      <c r="I3" s="283"/>
      <c r="J3" s="283"/>
      <c r="K3" s="145"/>
      <c r="L3" s="145"/>
      <c r="M3" s="145"/>
      <c r="N3" s="145"/>
      <c r="O3" s="145"/>
      <c r="P3" s="145"/>
      <c r="Q3" s="145"/>
      <c r="R3" s="145"/>
      <c r="S3" s="145"/>
      <c r="T3" s="145"/>
      <c r="U3" s="145"/>
      <c r="V3" s="145"/>
      <c r="W3" s="145"/>
      <c r="X3" s="145"/>
      <c r="Y3" s="145"/>
      <c r="Z3" s="145"/>
      <c r="AA3" s="145"/>
      <c r="AB3" s="145"/>
      <c r="AC3" s="145"/>
      <c r="AD3" s="145"/>
    </row>
    <row r="4" spans="1:30" ht="22.5" x14ac:dyDescent="0.25">
      <c r="A4" s="297" t="s">
        <v>134</v>
      </c>
      <c r="B4" s="297"/>
      <c r="C4" s="297"/>
      <c r="D4" s="297"/>
      <c r="E4" s="297"/>
      <c r="F4" s="297"/>
      <c r="G4" s="297"/>
      <c r="H4" s="297"/>
      <c r="I4" s="297"/>
      <c r="J4" s="297"/>
    </row>
    <row r="5" spans="1:30" ht="22.5" x14ac:dyDescent="0.55000000000000004">
      <c r="A5" s="200" t="s">
        <v>174</v>
      </c>
      <c r="B5" s="285" t="s">
        <v>140</v>
      </c>
      <c r="C5" s="286"/>
      <c r="D5" s="286"/>
      <c r="E5" s="286"/>
      <c r="F5" s="286"/>
      <c r="G5" s="286"/>
      <c r="H5" s="286"/>
      <c r="I5" s="286"/>
      <c r="J5" s="287"/>
    </row>
    <row r="6" spans="1:30" ht="15.75" customHeight="1" x14ac:dyDescent="0.25">
      <c r="A6" s="290" t="s">
        <v>3</v>
      </c>
      <c r="B6" s="288" t="s">
        <v>0</v>
      </c>
      <c r="C6" s="290"/>
      <c r="D6" s="290"/>
      <c r="E6" s="290" t="s">
        <v>1</v>
      </c>
      <c r="F6" s="290"/>
      <c r="G6" s="290"/>
      <c r="H6" s="290" t="s">
        <v>2</v>
      </c>
      <c r="I6" s="290"/>
      <c r="J6" s="290"/>
    </row>
    <row r="7" spans="1:30" ht="18" customHeight="1" x14ac:dyDescent="0.25">
      <c r="A7" s="290"/>
      <c r="B7" s="24" t="s">
        <v>14</v>
      </c>
      <c r="C7" s="20" t="s">
        <v>15</v>
      </c>
      <c r="D7" s="20" t="s">
        <v>44</v>
      </c>
      <c r="E7" s="20" t="s">
        <v>14</v>
      </c>
      <c r="F7" s="20" t="s">
        <v>15</v>
      </c>
      <c r="G7" s="20" t="s">
        <v>44</v>
      </c>
      <c r="H7" s="20" t="s">
        <v>14</v>
      </c>
      <c r="I7" s="20" t="s">
        <v>15</v>
      </c>
      <c r="J7" s="20" t="s">
        <v>44</v>
      </c>
    </row>
    <row r="8" spans="1:30" ht="22.5" x14ac:dyDescent="0.25">
      <c r="A8" s="198" t="s">
        <v>84</v>
      </c>
      <c r="B8" s="197">
        <v>12016</v>
      </c>
      <c r="C8" s="186">
        <v>8030</v>
      </c>
      <c r="D8" s="186">
        <f t="shared" ref="D8:D18" si="0">SUM(B8:C8)</f>
        <v>20046</v>
      </c>
      <c r="E8" s="186">
        <v>397</v>
      </c>
      <c r="F8" s="186">
        <v>219</v>
      </c>
      <c r="G8" s="186">
        <f t="shared" ref="G8:G18" si="1">SUM(E8:F8)</f>
        <v>616</v>
      </c>
      <c r="H8" s="186">
        <f t="shared" ref="H8:H18" si="2">B8+E8</f>
        <v>12413</v>
      </c>
      <c r="I8" s="186">
        <f t="shared" ref="I8:I18" si="3">C8+F8</f>
        <v>8249</v>
      </c>
      <c r="J8" s="186">
        <f t="shared" ref="J8:J18" si="4">D8+G8</f>
        <v>20662</v>
      </c>
    </row>
    <row r="9" spans="1:30" ht="22.5" x14ac:dyDescent="0.25">
      <c r="A9" s="188" t="s">
        <v>85</v>
      </c>
      <c r="B9" s="199">
        <v>25273</v>
      </c>
      <c r="C9" s="168">
        <v>4066</v>
      </c>
      <c r="D9" s="168">
        <f t="shared" si="0"/>
        <v>29339</v>
      </c>
      <c r="E9" s="168">
        <v>7</v>
      </c>
      <c r="F9" s="168">
        <v>0</v>
      </c>
      <c r="G9" s="168">
        <f t="shared" si="1"/>
        <v>7</v>
      </c>
      <c r="H9" s="168">
        <f t="shared" si="2"/>
        <v>25280</v>
      </c>
      <c r="I9" s="168">
        <f t="shared" si="3"/>
        <v>4066</v>
      </c>
      <c r="J9" s="168">
        <f t="shared" si="4"/>
        <v>29346</v>
      </c>
    </row>
    <row r="10" spans="1:30" ht="22.5" x14ac:dyDescent="0.25">
      <c r="A10" s="198" t="s">
        <v>91</v>
      </c>
      <c r="B10" s="197">
        <v>46566</v>
      </c>
      <c r="C10" s="186">
        <v>24484</v>
      </c>
      <c r="D10" s="186">
        <f t="shared" si="0"/>
        <v>71050</v>
      </c>
      <c r="E10" s="186">
        <v>188</v>
      </c>
      <c r="F10" s="186">
        <v>1660</v>
      </c>
      <c r="G10" s="186">
        <f t="shared" si="1"/>
        <v>1848</v>
      </c>
      <c r="H10" s="186">
        <f t="shared" si="2"/>
        <v>46754</v>
      </c>
      <c r="I10" s="186">
        <f t="shared" si="3"/>
        <v>26144</v>
      </c>
      <c r="J10" s="186">
        <f t="shared" si="4"/>
        <v>72898</v>
      </c>
    </row>
    <row r="11" spans="1:30" ht="22.5" x14ac:dyDescent="0.25">
      <c r="A11" s="188" t="s">
        <v>86</v>
      </c>
      <c r="B11" s="199">
        <v>114628</v>
      </c>
      <c r="C11" s="168">
        <v>20279</v>
      </c>
      <c r="D11" s="168">
        <f t="shared" si="0"/>
        <v>134907</v>
      </c>
      <c r="E11" s="168">
        <v>23</v>
      </c>
      <c r="F11" s="168">
        <v>4</v>
      </c>
      <c r="G11" s="168">
        <f t="shared" si="1"/>
        <v>27</v>
      </c>
      <c r="H11" s="168">
        <f t="shared" si="2"/>
        <v>114651</v>
      </c>
      <c r="I11" s="168">
        <f t="shared" si="3"/>
        <v>20283</v>
      </c>
      <c r="J11" s="168">
        <f t="shared" si="4"/>
        <v>134934</v>
      </c>
    </row>
    <row r="12" spans="1:30" ht="23.45" customHeight="1" x14ac:dyDescent="0.25">
      <c r="A12" s="198" t="s">
        <v>87</v>
      </c>
      <c r="B12" s="197">
        <v>65079</v>
      </c>
      <c r="C12" s="186">
        <v>70997</v>
      </c>
      <c r="D12" s="186">
        <f t="shared" si="0"/>
        <v>136076</v>
      </c>
      <c r="E12" s="186">
        <v>189</v>
      </c>
      <c r="F12" s="186">
        <v>3324</v>
      </c>
      <c r="G12" s="186">
        <f t="shared" si="1"/>
        <v>3513</v>
      </c>
      <c r="H12" s="186">
        <f t="shared" si="2"/>
        <v>65268</v>
      </c>
      <c r="I12" s="186">
        <f t="shared" si="3"/>
        <v>74321</v>
      </c>
      <c r="J12" s="186">
        <f t="shared" si="4"/>
        <v>139589</v>
      </c>
    </row>
    <row r="13" spans="1:30" ht="22.5" x14ac:dyDescent="0.25">
      <c r="A13" s="188" t="s">
        <v>88</v>
      </c>
      <c r="B13" s="199">
        <v>10954</v>
      </c>
      <c r="C13" s="168">
        <v>5330</v>
      </c>
      <c r="D13" s="168">
        <f t="shared" si="0"/>
        <v>16284</v>
      </c>
      <c r="E13" s="168">
        <v>3</v>
      </c>
      <c r="F13" s="168">
        <v>3</v>
      </c>
      <c r="G13" s="168">
        <f t="shared" si="1"/>
        <v>6</v>
      </c>
      <c r="H13" s="168">
        <f t="shared" si="2"/>
        <v>10957</v>
      </c>
      <c r="I13" s="168">
        <f t="shared" si="3"/>
        <v>5333</v>
      </c>
      <c r="J13" s="168">
        <f t="shared" si="4"/>
        <v>16290</v>
      </c>
    </row>
    <row r="14" spans="1:30" ht="22.5" x14ac:dyDescent="0.25">
      <c r="A14" s="198" t="s">
        <v>89</v>
      </c>
      <c r="B14" s="197">
        <v>352983</v>
      </c>
      <c r="C14" s="186">
        <v>321503</v>
      </c>
      <c r="D14" s="186">
        <f t="shared" si="0"/>
        <v>674486</v>
      </c>
      <c r="E14" s="186">
        <v>7387</v>
      </c>
      <c r="F14" s="186">
        <v>9013</v>
      </c>
      <c r="G14" s="186">
        <f t="shared" si="1"/>
        <v>16400</v>
      </c>
      <c r="H14" s="186">
        <f t="shared" si="2"/>
        <v>360370</v>
      </c>
      <c r="I14" s="186">
        <f t="shared" si="3"/>
        <v>330516</v>
      </c>
      <c r="J14" s="186">
        <f t="shared" si="4"/>
        <v>690886</v>
      </c>
    </row>
    <row r="15" spans="1:30" ht="22.5" x14ac:dyDescent="0.25">
      <c r="A15" s="188" t="s">
        <v>90</v>
      </c>
      <c r="B15" s="199">
        <v>33350</v>
      </c>
      <c r="C15" s="168">
        <v>23442</v>
      </c>
      <c r="D15" s="168">
        <f t="shared" si="0"/>
        <v>56792</v>
      </c>
      <c r="E15" s="168">
        <v>4670</v>
      </c>
      <c r="F15" s="168">
        <v>1822</v>
      </c>
      <c r="G15" s="168">
        <f t="shared" si="1"/>
        <v>6492</v>
      </c>
      <c r="H15" s="168">
        <f t="shared" si="2"/>
        <v>38020</v>
      </c>
      <c r="I15" s="168">
        <f t="shared" si="3"/>
        <v>25264</v>
      </c>
      <c r="J15" s="168">
        <f t="shared" si="4"/>
        <v>63284</v>
      </c>
    </row>
    <row r="16" spans="1:30" ht="22.5" x14ac:dyDescent="0.25">
      <c r="A16" s="198" t="s">
        <v>4</v>
      </c>
      <c r="B16" s="197">
        <v>14689</v>
      </c>
      <c r="C16" s="186">
        <v>9081</v>
      </c>
      <c r="D16" s="186">
        <f t="shared" si="0"/>
        <v>23770</v>
      </c>
      <c r="E16" s="186">
        <v>9519</v>
      </c>
      <c r="F16" s="186">
        <v>4119</v>
      </c>
      <c r="G16" s="186">
        <f t="shared" si="1"/>
        <v>13638</v>
      </c>
      <c r="H16" s="186">
        <f t="shared" si="2"/>
        <v>24208</v>
      </c>
      <c r="I16" s="186">
        <f t="shared" si="3"/>
        <v>13200</v>
      </c>
      <c r="J16" s="186">
        <f t="shared" si="4"/>
        <v>37408</v>
      </c>
    </row>
    <row r="17" spans="1:10" ht="22.5" x14ac:dyDescent="0.25">
      <c r="A17" s="188" t="s">
        <v>142</v>
      </c>
      <c r="B17" s="199">
        <v>519</v>
      </c>
      <c r="C17" s="168">
        <v>314</v>
      </c>
      <c r="D17" s="168">
        <f t="shared" si="0"/>
        <v>833</v>
      </c>
      <c r="E17" s="168">
        <v>41</v>
      </c>
      <c r="F17" s="168">
        <v>13</v>
      </c>
      <c r="G17" s="168">
        <f t="shared" si="1"/>
        <v>54</v>
      </c>
      <c r="H17" s="168">
        <f t="shared" si="2"/>
        <v>560</v>
      </c>
      <c r="I17" s="168">
        <f t="shared" si="3"/>
        <v>327</v>
      </c>
      <c r="J17" s="168">
        <f t="shared" si="4"/>
        <v>887</v>
      </c>
    </row>
    <row r="18" spans="1:10" ht="22.5" x14ac:dyDescent="0.25">
      <c r="A18" s="198" t="s">
        <v>81</v>
      </c>
      <c r="B18" s="197">
        <v>50683</v>
      </c>
      <c r="C18" s="186">
        <v>25027</v>
      </c>
      <c r="D18" s="186">
        <f t="shared" si="0"/>
        <v>75710</v>
      </c>
      <c r="E18" s="186">
        <v>494</v>
      </c>
      <c r="F18" s="186">
        <v>488</v>
      </c>
      <c r="G18" s="186">
        <f t="shared" si="1"/>
        <v>982</v>
      </c>
      <c r="H18" s="186">
        <f t="shared" si="2"/>
        <v>51177</v>
      </c>
      <c r="I18" s="186">
        <f t="shared" si="3"/>
        <v>25515</v>
      </c>
      <c r="J18" s="186">
        <f t="shared" si="4"/>
        <v>76692</v>
      </c>
    </row>
    <row r="19" spans="1:10" ht="22.5" x14ac:dyDescent="0.25">
      <c r="A19" s="47" t="s">
        <v>30</v>
      </c>
      <c r="B19" s="25">
        <f t="shared" ref="B19:J19" si="5">SUM(B8:B18)</f>
        <v>726740</v>
      </c>
      <c r="C19" s="25">
        <f t="shared" si="5"/>
        <v>512553</v>
      </c>
      <c r="D19" s="25">
        <f t="shared" si="5"/>
        <v>1239293</v>
      </c>
      <c r="E19" s="25">
        <f t="shared" si="5"/>
        <v>22918</v>
      </c>
      <c r="F19" s="25">
        <f t="shared" si="5"/>
        <v>20665</v>
      </c>
      <c r="G19" s="25">
        <f t="shared" si="5"/>
        <v>43583</v>
      </c>
      <c r="H19" s="25">
        <f t="shared" si="5"/>
        <v>749658</v>
      </c>
      <c r="I19" s="25">
        <f t="shared" si="5"/>
        <v>533218</v>
      </c>
      <c r="J19" s="25">
        <f t="shared" si="5"/>
        <v>1282876</v>
      </c>
    </row>
    <row r="20" spans="1:10" ht="18" x14ac:dyDescent="0.45">
      <c r="A20" s="143" t="s">
        <v>51</v>
      </c>
      <c r="B20" s="193"/>
      <c r="C20" s="193"/>
      <c r="D20" s="193"/>
      <c r="E20" s="193"/>
      <c r="F20" s="193"/>
      <c r="G20" s="193"/>
      <c r="H20" s="193"/>
      <c r="I20" s="193"/>
      <c r="J20" s="194"/>
    </row>
    <row r="21" spans="1:10" ht="18" x14ac:dyDescent="0.45">
      <c r="A21" s="196" t="s">
        <v>42</v>
      </c>
      <c r="B21" s="191"/>
      <c r="C21" s="192"/>
      <c r="D21" s="192"/>
      <c r="E21" s="191"/>
      <c r="F21" s="191"/>
      <c r="G21" s="191"/>
      <c r="H21" s="191"/>
      <c r="I21" s="195"/>
      <c r="J21" s="191"/>
    </row>
    <row r="22" spans="1:10" ht="18" x14ac:dyDescent="0.45">
      <c r="A22" s="245" t="s">
        <v>143</v>
      </c>
      <c r="B22" s="246"/>
      <c r="C22" s="247"/>
      <c r="D22" s="247"/>
      <c r="E22" s="246"/>
      <c r="F22" s="246"/>
      <c r="G22" s="191"/>
      <c r="H22" s="191"/>
      <c r="I22" s="195"/>
      <c r="J22" s="191"/>
    </row>
    <row r="23" spans="1:10" s="32" customFormat="1" ht="21" x14ac:dyDescent="0.25">
      <c r="A23" s="301" t="s">
        <v>192</v>
      </c>
      <c r="B23" s="301"/>
      <c r="C23" s="301"/>
      <c r="D23" s="301"/>
      <c r="E23" s="301"/>
      <c r="F23" s="301"/>
      <c r="G23" s="142"/>
      <c r="H23" s="31" t="s">
        <v>191</v>
      </c>
      <c r="I23" s="31" t="s">
        <v>191</v>
      </c>
      <c r="J23" s="31" t="s">
        <v>191</v>
      </c>
    </row>
    <row r="24" spans="1:10" s="32" customFormat="1" ht="21" x14ac:dyDescent="0.25">
      <c r="A24" s="301" t="s">
        <v>270</v>
      </c>
      <c r="B24" s="301"/>
      <c r="C24" s="301"/>
      <c r="D24" s="301"/>
      <c r="E24" s="301"/>
      <c r="F24" s="301"/>
      <c r="G24" s="142"/>
      <c r="H24" s="31" t="s">
        <v>191</v>
      </c>
      <c r="I24" s="31" t="s">
        <v>191</v>
      </c>
      <c r="J24" s="31" t="s">
        <v>191</v>
      </c>
    </row>
    <row r="28" spans="1:10" x14ac:dyDescent="0.25">
      <c r="B28" s="170"/>
      <c r="C28" s="170"/>
      <c r="D28" s="170"/>
      <c r="E28" s="170"/>
      <c r="F28" s="170"/>
      <c r="G28" s="170"/>
      <c r="H28" s="170"/>
      <c r="I28" s="170"/>
      <c r="J28" s="170"/>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26"/>
  <sheetViews>
    <sheetView showGridLines="0" rightToLeft="1" view="pageBreakPreview" zoomScale="60" zoomScaleNormal="70" workbookViewId="0">
      <selection activeCell="A26" sqref="A26:F26"/>
    </sheetView>
  </sheetViews>
  <sheetFormatPr defaultColWidth="8.85546875" defaultRowHeight="15" x14ac:dyDescent="0.25"/>
  <cols>
    <col min="1" max="1" width="18.28515625" style="145" customWidth="1"/>
    <col min="2" max="3" width="13.140625" style="145" bestFit="1" customWidth="1"/>
    <col min="4" max="4" width="15.85546875" style="145" bestFit="1" customWidth="1"/>
    <col min="5" max="6" width="11.28515625" style="145" bestFit="1" customWidth="1"/>
    <col min="7" max="7" width="13.85546875" style="145" customWidth="1"/>
    <col min="8" max="9" width="13.140625" style="145" bestFit="1" customWidth="1"/>
    <col min="10" max="10" width="15.85546875" style="145" bestFit="1" customWidth="1"/>
    <col min="11" max="16384" width="8.85546875" style="145"/>
  </cols>
  <sheetData>
    <row r="1" spans="1:30" x14ac:dyDescent="0.25">
      <c r="H1" s="293" t="s">
        <v>265</v>
      </c>
      <c r="I1" s="293"/>
      <c r="J1" s="293"/>
    </row>
    <row r="2" spans="1:30" x14ac:dyDescent="0.25">
      <c r="H2" s="293"/>
      <c r="I2" s="293"/>
      <c r="J2" s="293"/>
    </row>
    <row r="3" spans="1:30" s="174" customFormat="1" x14ac:dyDescent="0.25">
      <c r="H3" s="283"/>
      <c r="I3" s="283"/>
      <c r="J3" s="283"/>
      <c r="K3" s="145"/>
      <c r="L3" s="145"/>
      <c r="M3" s="145"/>
      <c r="N3" s="145"/>
      <c r="O3" s="145"/>
      <c r="P3" s="145"/>
      <c r="Q3" s="145"/>
      <c r="R3" s="145"/>
      <c r="S3" s="145"/>
      <c r="T3" s="145"/>
      <c r="U3" s="145"/>
      <c r="V3" s="145"/>
      <c r="W3" s="145"/>
      <c r="X3" s="145"/>
      <c r="Y3" s="145"/>
      <c r="Z3" s="145"/>
      <c r="AA3" s="145"/>
      <c r="AB3" s="145"/>
      <c r="AC3" s="145"/>
      <c r="AD3" s="145"/>
    </row>
    <row r="4" spans="1:30" ht="22.5" x14ac:dyDescent="0.25">
      <c r="A4" s="318" t="s">
        <v>135</v>
      </c>
      <c r="B4" s="318"/>
      <c r="C4" s="318"/>
      <c r="D4" s="318"/>
      <c r="E4" s="318"/>
      <c r="F4" s="318"/>
      <c r="G4" s="318"/>
      <c r="H4" s="318"/>
      <c r="I4" s="318"/>
      <c r="J4" s="318"/>
    </row>
    <row r="5" spans="1:30" ht="19.5" customHeight="1" x14ac:dyDescent="0.55000000000000004">
      <c r="A5" s="203" t="s">
        <v>175</v>
      </c>
      <c r="B5" s="285" t="s">
        <v>140</v>
      </c>
      <c r="C5" s="286"/>
      <c r="D5" s="286"/>
      <c r="E5" s="286"/>
      <c r="F5" s="286"/>
      <c r="G5" s="286"/>
      <c r="H5" s="286"/>
      <c r="I5" s="286"/>
      <c r="J5" s="287"/>
    </row>
    <row r="6" spans="1:30" ht="21.75" customHeight="1" x14ac:dyDescent="0.25">
      <c r="A6" s="290" t="s">
        <v>17</v>
      </c>
      <c r="B6" s="288" t="s">
        <v>0</v>
      </c>
      <c r="C6" s="290"/>
      <c r="D6" s="290"/>
      <c r="E6" s="290" t="s">
        <v>1</v>
      </c>
      <c r="F6" s="290"/>
      <c r="G6" s="290"/>
      <c r="H6" s="290" t="s">
        <v>2</v>
      </c>
      <c r="I6" s="290"/>
      <c r="J6" s="291"/>
    </row>
    <row r="7" spans="1:30" ht="22.5" x14ac:dyDescent="0.25">
      <c r="A7" s="290"/>
      <c r="B7" s="24" t="s">
        <v>14</v>
      </c>
      <c r="C7" s="20" t="s">
        <v>15</v>
      </c>
      <c r="D7" s="20" t="s">
        <v>44</v>
      </c>
      <c r="E7" s="20" t="s">
        <v>14</v>
      </c>
      <c r="F7" s="20" t="s">
        <v>15</v>
      </c>
      <c r="G7" s="20" t="s">
        <v>44</v>
      </c>
      <c r="H7" s="20" t="s">
        <v>14</v>
      </c>
      <c r="I7" s="20" t="s">
        <v>15</v>
      </c>
      <c r="J7" s="21" t="s">
        <v>44</v>
      </c>
    </row>
    <row r="8" spans="1:30" ht="22.5" x14ac:dyDescent="0.25">
      <c r="A8" s="187" t="s">
        <v>18</v>
      </c>
      <c r="B8" s="197">
        <v>269079</v>
      </c>
      <c r="C8" s="186">
        <v>176849</v>
      </c>
      <c r="D8" s="186">
        <f>SUM(B8:C8)</f>
        <v>445928</v>
      </c>
      <c r="E8" s="186">
        <v>4984</v>
      </c>
      <c r="F8" s="186">
        <v>4026</v>
      </c>
      <c r="G8" s="186">
        <f>SUM(E8:F8)</f>
        <v>9010</v>
      </c>
      <c r="H8" s="186">
        <f>B8+E8</f>
        <v>274063</v>
      </c>
      <c r="I8" s="186">
        <f t="shared" ref="I8:J22" si="0">C8+F8</f>
        <v>180875</v>
      </c>
      <c r="J8" s="186">
        <f>D8+G8</f>
        <v>454938</v>
      </c>
    </row>
    <row r="9" spans="1:30" ht="22.5" x14ac:dyDescent="0.25">
      <c r="A9" s="188" t="s">
        <v>19</v>
      </c>
      <c r="B9" s="199">
        <v>101286</v>
      </c>
      <c r="C9" s="168">
        <v>75182</v>
      </c>
      <c r="D9" s="168">
        <f t="shared" ref="D9:D22" si="1">SUM(B9:C9)</f>
        <v>176468</v>
      </c>
      <c r="E9" s="168">
        <v>3603</v>
      </c>
      <c r="F9" s="168">
        <v>2954</v>
      </c>
      <c r="G9" s="168">
        <f t="shared" ref="G9:G22" si="2">SUM(E9:F9)</f>
        <v>6557</v>
      </c>
      <c r="H9" s="168">
        <f t="shared" ref="H9:H22" si="3">B9+E9</f>
        <v>104889</v>
      </c>
      <c r="I9" s="168">
        <f t="shared" si="0"/>
        <v>78136</v>
      </c>
      <c r="J9" s="168">
        <f t="shared" si="0"/>
        <v>183025</v>
      </c>
    </row>
    <row r="10" spans="1:30" ht="22.5" x14ac:dyDescent="0.25">
      <c r="A10" s="187" t="s">
        <v>20</v>
      </c>
      <c r="B10" s="197">
        <v>38505</v>
      </c>
      <c r="C10" s="186">
        <v>29006</v>
      </c>
      <c r="D10" s="186">
        <f t="shared" si="1"/>
        <v>67511</v>
      </c>
      <c r="E10" s="186">
        <v>1318</v>
      </c>
      <c r="F10" s="186">
        <v>1578</v>
      </c>
      <c r="G10" s="186">
        <f t="shared" si="2"/>
        <v>2896</v>
      </c>
      <c r="H10" s="186">
        <f t="shared" si="3"/>
        <v>39823</v>
      </c>
      <c r="I10" s="186">
        <f t="shared" si="0"/>
        <v>30584</v>
      </c>
      <c r="J10" s="186">
        <f t="shared" si="0"/>
        <v>70407</v>
      </c>
    </row>
    <row r="11" spans="1:30" ht="22.5" x14ac:dyDescent="0.25">
      <c r="A11" s="188" t="s">
        <v>21</v>
      </c>
      <c r="B11" s="199">
        <v>33920</v>
      </c>
      <c r="C11" s="168">
        <v>26941</v>
      </c>
      <c r="D11" s="168">
        <f t="shared" si="1"/>
        <v>60861</v>
      </c>
      <c r="E11" s="168">
        <v>1494</v>
      </c>
      <c r="F11" s="168">
        <v>1626</v>
      </c>
      <c r="G11" s="168">
        <f t="shared" si="2"/>
        <v>3120</v>
      </c>
      <c r="H11" s="168">
        <f t="shared" si="3"/>
        <v>35414</v>
      </c>
      <c r="I11" s="168">
        <f t="shared" si="0"/>
        <v>28567</v>
      </c>
      <c r="J11" s="168">
        <f t="shared" si="0"/>
        <v>63981</v>
      </c>
    </row>
    <row r="12" spans="1:30" ht="45" x14ac:dyDescent="0.25">
      <c r="A12" s="187" t="s">
        <v>22</v>
      </c>
      <c r="B12" s="197">
        <v>64829</v>
      </c>
      <c r="C12" s="186">
        <v>50221</v>
      </c>
      <c r="D12" s="186">
        <f t="shared" si="1"/>
        <v>115050</v>
      </c>
      <c r="E12" s="186">
        <v>3270</v>
      </c>
      <c r="F12" s="186">
        <v>2421</v>
      </c>
      <c r="G12" s="186">
        <f t="shared" si="2"/>
        <v>5691</v>
      </c>
      <c r="H12" s="186">
        <f t="shared" si="3"/>
        <v>68099</v>
      </c>
      <c r="I12" s="186">
        <f t="shared" si="0"/>
        <v>52642</v>
      </c>
      <c r="J12" s="186">
        <f t="shared" si="0"/>
        <v>120741</v>
      </c>
    </row>
    <row r="13" spans="1:30" ht="22.5" x14ac:dyDescent="0.25">
      <c r="A13" s="188" t="s">
        <v>23</v>
      </c>
      <c r="B13" s="199">
        <v>48634</v>
      </c>
      <c r="C13" s="168">
        <v>46147</v>
      </c>
      <c r="D13" s="168">
        <f t="shared" si="1"/>
        <v>94781</v>
      </c>
      <c r="E13" s="168">
        <v>2048</v>
      </c>
      <c r="F13" s="168">
        <v>2161</v>
      </c>
      <c r="G13" s="168">
        <f t="shared" si="2"/>
        <v>4209</v>
      </c>
      <c r="H13" s="168">
        <f t="shared" si="3"/>
        <v>50682</v>
      </c>
      <c r="I13" s="168">
        <f t="shared" si="0"/>
        <v>48308</v>
      </c>
      <c r="J13" s="168">
        <f t="shared" si="0"/>
        <v>98990</v>
      </c>
    </row>
    <row r="14" spans="1:30" ht="22.5" x14ac:dyDescent="0.25">
      <c r="A14" s="187" t="s">
        <v>24</v>
      </c>
      <c r="B14" s="197">
        <v>19649</v>
      </c>
      <c r="C14" s="186">
        <v>15245</v>
      </c>
      <c r="D14" s="186">
        <f t="shared" si="1"/>
        <v>34894</v>
      </c>
      <c r="E14" s="186">
        <v>920</v>
      </c>
      <c r="F14" s="186">
        <v>649</v>
      </c>
      <c r="G14" s="186">
        <f t="shared" si="2"/>
        <v>1569</v>
      </c>
      <c r="H14" s="186">
        <f t="shared" si="3"/>
        <v>20569</v>
      </c>
      <c r="I14" s="186">
        <f t="shared" si="0"/>
        <v>15894</v>
      </c>
      <c r="J14" s="186">
        <f t="shared" si="0"/>
        <v>36463</v>
      </c>
    </row>
    <row r="15" spans="1:30" ht="22.5" x14ac:dyDescent="0.25">
      <c r="A15" s="188" t="s">
        <v>25</v>
      </c>
      <c r="B15" s="199">
        <v>18034</v>
      </c>
      <c r="C15" s="168">
        <v>14707</v>
      </c>
      <c r="D15" s="168">
        <f t="shared" si="1"/>
        <v>32741</v>
      </c>
      <c r="E15" s="168">
        <v>716</v>
      </c>
      <c r="F15" s="168">
        <v>706</v>
      </c>
      <c r="G15" s="168">
        <f t="shared" si="2"/>
        <v>1422</v>
      </c>
      <c r="H15" s="168">
        <f t="shared" si="3"/>
        <v>18750</v>
      </c>
      <c r="I15" s="168">
        <f t="shared" si="0"/>
        <v>15413</v>
      </c>
      <c r="J15" s="168">
        <f t="shared" si="0"/>
        <v>34163</v>
      </c>
    </row>
    <row r="16" spans="1:30" ht="22.5" x14ac:dyDescent="0.25">
      <c r="A16" s="187" t="s">
        <v>47</v>
      </c>
      <c r="B16" s="197">
        <v>11242</v>
      </c>
      <c r="C16" s="186">
        <v>7275</v>
      </c>
      <c r="D16" s="186">
        <f t="shared" si="1"/>
        <v>18517</v>
      </c>
      <c r="E16" s="186">
        <v>951</v>
      </c>
      <c r="F16" s="186">
        <v>747</v>
      </c>
      <c r="G16" s="186">
        <f t="shared" si="2"/>
        <v>1698</v>
      </c>
      <c r="H16" s="186">
        <f t="shared" si="3"/>
        <v>12193</v>
      </c>
      <c r="I16" s="186">
        <f t="shared" si="0"/>
        <v>8022</v>
      </c>
      <c r="J16" s="186">
        <f t="shared" si="0"/>
        <v>20215</v>
      </c>
    </row>
    <row r="17" spans="1:10" ht="22.5" x14ac:dyDescent="0.25">
      <c r="A17" s="188" t="s">
        <v>26</v>
      </c>
      <c r="B17" s="199">
        <v>28103</v>
      </c>
      <c r="C17" s="168">
        <v>24495</v>
      </c>
      <c r="D17" s="168">
        <f t="shared" si="1"/>
        <v>52598</v>
      </c>
      <c r="E17" s="168">
        <v>1176</v>
      </c>
      <c r="F17" s="168">
        <v>1060</v>
      </c>
      <c r="G17" s="168">
        <f t="shared" si="2"/>
        <v>2236</v>
      </c>
      <c r="H17" s="168">
        <f t="shared" si="3"/>
        <v>29279</v>
      </c>
      <c r="I17" s="168">
        <f t="shared" si="0"/>
        <v>25555</v>
      </c>
      <c r="J17" s="168">
        <f t="shared" si="0"/>
        <v>54834</v>
      </c>
    </row>
    <row r="18" spans="1:10" ht="22.5" x14ac:dyDescent="0.25">
      <c r="A18" s="187" t="s">
        <v>27</v>
      </c>
      <c r="B18" s="197">
        <v>18446</v>
      </c>
      <c r="C18" s="186">
        <v>11210</v>
      </c>
      <c r="D18" s="186">
        <f t="shared" si="1"/>
        <v>29656</v>
      </c>
      <c r="E18" s="186">
        <v>956</v>
      </c>
      <c r="F18" s="186">
        <v>1317</v>
      </c>
      <c r="G18" s="186">
        <f t="shared" si="2"/>
        <v>2273</v>
      </c>
      <c r="H18" s="186">
        <f t="shared" si="3"/>
        <v>19402</v>
      </c>
      <c r="I18" s="186">
        <f t="shared" si="0"/>
        <v>12527</v>
      </c>
      <c r="J18" s="186">
        <f t="shared" si="0"/>
        <v>31929</v>
      </c>
    </row>
    <row r="19" spans="1:10" ht="22.5" x14ac:dyDescent="0.25">
      <c r="A19" s="188" t="s">
        <v>28</v>
      </c>
      <c r="B19" s="199">
        <v>12805</v>
      </c>
      <c r="C19" s="168">
        <v>11349</v>
      </c>
      <c r="D19" s="168">
        <f>SUM(B19:C19)</f>
        <v>24154</v>
      </c>
      <c r="E19" s="168">
        <v>506</v>
      </c>
      <c r="F19" s="168">
        <v>720</v>
      </c>
      <c r="G19" s="168">
        <f t="shared" si="2"/>
        <v>1226</v>
      </c>
      <c r="H19" s="168">
        <f t="shared" si="3"/>
        <v>13311</v>
      </c>
      <c r="I19" s="168">
        <f t="shared" si="0"/>
        <v>12069</v>
      </c>
      <c r="J19" s="168">
        <f t="shared" si="0"/>
        <v>25380</v>
      </c>
    </row>
    <row r="20" spans="1:10" ht="22.5" x14ac:dyDescent="0.25">
      <c r="A20" s="187" t="s">
        <v>29</v>
      </c>
      <c r="B20" s="197">
        <v>16770</v>
      </c>
      <c r="C20" s="186">
        <v>11264</v>
      </c>
      <c r="D20" s="186">
        <f t="shared" si="1"/>
        <v>28034</v>
      </c>
      <c r="E20" s="186">
        <v>952</v>
      </c>
      <c r="F20" s="186">
        <v>699</v>
      </c>
      <c r="G20" s="186">
        <f t="shared" si="2"/>
        <v>1651</v>
      </c>
      <c r="H20" s="186">
        <f t="shared" si="3"/>
        <v>17722</v>
      </c>
      <c r="I20" s="186">
        <f t="shared" si="0"/>
        <v>11963</v>
      </c>
      <c r="J20" s="186">
        <f t="shared" si="0"/>
        <v>29685</v>
      </c>
    </row>
    <row r="21" spans="1:10" ht="22.5" x14ac:dyDescent="0.25">
      <c r="A21" s="188" t="s">
        <v>76</v>
      </c>
      <c r="B21" s="199">
        <v>399</v>
      </c>
      <c r="C21" s="168">
        <v>83</v>
      </c>
      <c r="D21" s="168">
        <f t="shared" si="1"/>
        <v>482</v>
      </c>
      <c r="E21" s="168">
        <v>5</v>
      </c>
      <c r="F21" s="168">
        <v>0</v>
      </c>
      <c r="G21" s="168">
        <f t="shared" si="2"/>
        <v>5</v>
      </c>
      <c r="H21" s="168">
        <f t="shared" si="3"/>
        <v>404</v>
      </c>
      <c r="I21" s="168">
        <f t="shared" si="0"/>
        <v>83</v>
      </c>
      <c r="J21" s="168">
        <f t="shared" si="0"/>
        <v>487</v>
      </c>
    </row>
    <row r="22" spans="1:10" ht="22.5" x14ac:dyDescent="0.25">
      <c r="A22" s="187" t="s">
        <v>48</v>
      </c>
      <c r="B22" s="197">
        <v>45039</v>
      </c>
      <c r="C22" s="186">
        <v>12579</v>
      </c>
      <c r="D22" s="186">
        <f t="shared" si="1"/>
        <v>57618</v>
      </c>
      <c r="E22" s="186">
        <v>19</v>
      </c>
      <c r="F22" s="186">
        <v>1</v>
      </c>
      <c r="G22" s="186">
        <f t="shared" si="2"/>
        <v>20</v>
      </c>
      <c r="H22" s="186">
        <f t="shared" si="3"/>
        <v>45058</v>
      </c>
      <c r="I22" s="186">
        <f t="shared" si="0"/>
        <v>12580</v>
      </c>
      <c r="J22" s="186">
        <f t="shared" si="0"/>
        <v>57638</v>
      </c>
    </row>
    <row r="23" spans="1:10" ht="22.5" x14ac:dyDescent="0.25">
      <c r="A23" s="47" t="s">
        <v>50</v>
      </c>
      <c r="B23" s="22">
        <f t="shared" ref="B23:J23" si="4">SUM(B8:B22)</f>
        <v>726740</v>
      </c>
      <c r="C23" s="22">
        <f t="shared" si="4"/>
        <v>512553</v>
      </c>
      <c r="D23" s="22">
        <f t="shared" si="4"/>
        <v>1239293</v>
      </c>
      <c r="E23" s="22">
        <f t="shared" si="4"/>
        <v>22918</v>
      </c>
      <c r="F23" s="22">
        <f t="shared" si="4"/>
        <v>20665</v>
      </c>
      <c r="G23" s="22">
        <f t="shared" si="4"/>
        <v>43583</v>
      </c>
      <c r="H23" s="22">
        <f t="shared" si="4"/>
        <v>749658</v>
      </c>
      <c r="I23" s="22">
        <f t="shared" si="4"/>
        <v>533218</v>
      </c>
      <c r="J23" s="29">
        <f t="shared" si="4"/>
        <v>1282876</v>
      </c>
    </row>
    <row r="24" spans="1:10" ht="18" x14ac:dyDescent="0.45">
      <c r="A24" s="143" t="s">
        <v>52</v>
      </c>
      <c r="B24" s="167"/>
      <c r="C24" s="193"/>
      <c r="D24" s="193"/>
      <c r="E24" s="193"/>
      <c r="F24" s="193"/>
      <c r="G24" s="193"/>
      <c r="H24" s="193"/>
      <c r="I24" s="193"/>
      <c r="J24" s="159"/>
    </row>
    <row r="25" spans="1:10" ht="18" x14ac:dyDescent="0.45">
      <c r="A25" s="189" t="s">
        <v>42</v>
      </c>
      <c r="B25" s="194"/>
      <c r="C25" s="194"/>
      <c r="D25" s="194"/>
      <c r="E25" s="194"/>
      <c r="F25" s="194"/>
      <c r="G25" s="194"/>
      <c r="H25" s="194"/>
      <c r="I25" s="194"/>
      <c r="J25" s="202"/>
    </row>
    <row r="26" spans="1:10" ht="18" x14ac:dyDescent="0.25">
      <c r="A26" s="319" t="s">
        <v>270</v>
      </c>
      <c r="B26" s="319"/>
      <c r="C26" s="319"/>
      <c r="D26" s="319"/>
      <c r="E26" s="319"/>
      <c r="F26" s="319"/>
      <c r="G26" s="201"/>
      <c r="H26" s="201"/>
      <c r="I26" s="201"/>
      <c r="J26" s="201"/>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2"/>
  <sheetViews>
    <sheetView showGridLines="0" rightToLeft="1" view="pageBreakPreview" zoomScaleNormal="70" zoomScaleSheetLayoutView="100" workbookViewId="0">
      <selection activeCell="A21" sqref="A21"/>
    </sheetView>
  </sheetViews>
  <sheetFormatPr defaultColWidth="8.85546875" defaultRowHeight="15" x14ac:dyDescent="0.25"/>
  <cols>
    <col min="1" max="1" width="18.7109375" style="212" customWidth="1"/>
    <col min="2" max="4" width="11.28515625" style="212" bestFit="1" customWidth="1"/>
    <col min="5" max="5" width="13.140625" style="212" bestFit="1" customWidth="1"/>
    <col min="6" max="6" width="11.28515625" style="212" bestFit="1" customWidth="1"/>
    <col min="7" max="8" width="13.140625" style="212" bestFit="1" customWidth="1"/>
    <col min="9" max="9" width="11.28515625" style="212" bestFit="1" customWidth="1"/>
    <col min="10" max="10" width="16.42578125" style="212" customWidth="1"/>
    <col min="11" max="11" width="11.5703125" style="212" bestFit="1" customWidth="1"/>
    <col min="12" max="12" width="9.85546875" style="212" bestFit="1" customWidth="1"/>
    <col min="13" max="13" width="11.5703125" style="212" bestFit="1" customWidth="1"/>
    <col min="14" max="14" width="10.7109375" style="212" bestFit="1" customWidth="1"/>
    <col min="15" max="15" width="9.28515625" style="212" bestFit="1" customWidth="1"/>
    <col min="16" max="16" width="10.140625" style="212" bestFit="1" customWidth="1"/>
    <col min="17" max="17" width="11.28515625" style="212" bestFit="1" customWidth="1"/>
    <col min="18" max="18" width="10.140625" style="212" bestFit="1" customWidth="1"/>
    <col min="19" max="19" width="11.28515625" style="212" bestFit="1" customWidth="1"/>
    <col min="20" max="16384" width="8.85546875" style="212"/>
  </cols>
  <sheetData>
    <row r="1" spans="1:30" x14ac:dyDescent="0.25">
      <c r="H1" s="320" t="s">
        <v>265</v>
      </c>
      <c r="I1" s="320"/>
      <c r="J1" s="320"/>
      <c r="N1" s="226"/>
      <c r="O1" s="226"/>
    </row>
    <row r="2" spans="1:30" x14ac:dyDescent="0.25">
      <c r="H2" s="320"/>
      <c r="I2" s="320"/>
      <c r="J2" s="320"/>
      <c r="N2" s="226"/>
      <c r="O2" s="226"/>
    </row>
    <row r="3" spans="1:30" s="225" customFormat="1" x14ac:dyDescent="0.25">
      <c r="H3" s="321"/>
      <c r="I3" s="321"/>
      <c r="J3" s="321"/>
      <c r="K3" s="212"/>
      <c r="L3" s="212"/>
      <c r="M3" s="212"/>
      <c r="N3" s="212"/>
      <c r="O3" s="212"/>
      <c r="P3" s="212"/>
      <c r="Q3" s="212"/>
      <c r="R3" s="212"/>
      <c r="S3" s="212"/>
      <c r="T3" s="212"/>
      <c r="U3" s="212"/>
      <c r="V3" s="212"/>
      <c r="W3" s="212"/>
      <c r="X3" s="212"/>
      <c r="Y3" s="212"/>
      <c r="Z3" s="212"/>
      <c r="AA3" s="212"/>
      <c r="AB3" s="212"/>
      <c r="AC3" s="212"/>
      <c r="AD3" s="212"/>
    </row>
    <row r="4" spans="1:30" ht="22.5" x14ac:dyDescent="0.25">
      <c r="A4" s="322" t="s">
        <v>136</v>
      </c>
      <c r="B4" s="322"/>
      <c r="C4" s="322"/>
      <c r="D4" s="322"/>
      <c r="E4" s="322"/>
      <c r="F4" s="322"/>
      <c r="G4" s="322"/>
      <c r="H4" s="322"/>
      <c r="I4" s="322"/>
      <c r="J4" s="322"/>
    </row>
    <row r="5" spans="1:30" ht="22.5" x14ac:dyDescent="0.55000000000000004">
      <c r="A5" s="224" t="s">
        <v>176</v>
      </c>
      <c r="B5" s="285" t="s">
        <v>140</v>
      </c>
      <c r="C5" s="286"/>
      <c r="D5" s="286"/>
      <c r="E5" s="286"/>
      <c r="F5" s="286"/>
      <c r="G5" s="286"/>
      <c r="H5" s="286"/>
      <c r="I5" s="286"/>
      <c r="J5" s="287"/>
    </row>
    <row r="6" spans="1:30" ht="34.15" customHeight="1" x14ac:dyDescent="0.25">
      <c r="A6" s="288" t="s">
        <v>55</v>
      </c>
      <c r="B6" s="290" t="s">
        <v>0</v>
      </c>
      <c r="C6" s="290"/>
      <c r="D6" s="290"/>
      <c r="E6" s="290" t="s">
        <v>1</v>
      </c>
      <c r="F6" s="290"/>
      <c r="G6" s="290"/>
      <c r="H6" s="290" t="s">
        <v>2</v>
      </c>
      <c r="I6" s="290"/>
      <c r="J6" s="291"/>
    </row>
    <row r="7" spans="1:30" ht="25.9" customHeight="1" x14ac:dyDescent="0.25">
      <c r="A7" s="289"/>
      <c r="B7" s="20" t="s">
        <v>14</v>
      </c>
      <c r="C7" s="20" t="s">
        <v>15</v>
      </c>
      <c r="D7" s="20" t="s">
        <v>44</v>
      </c>
      <c r="E7" s="20" t="s">
        <v>14</v>
      </c>
      <c r="F7" s="20" t="s">
        <v>15</v>
      </c>
      <c r="G7" s="20" t="s">
        <v>44</v>
      </c>
      <c r="H7" s="20" t="s">
        <v>14</v>
      </c>
      <c r="I7" s="20" t="s">
        <v>15</v>
      </c>
      <c r="J7" s="21" t="s">
        <v>44</v>
      </c>
    </row>
    <row r="8" spans="1:30" ht="22.5" x14ac:dyDescent="0.25">
      <c r="A8" s="218" t="s">
        <v>5</v>
      </c>
      <c r="B8" s="218">
        <v>5192</v>
      </c>
      <c r="C8" s="218">
        <v>2013</v>
      </c>
      <c r="D8" s="218">
        <f t="shared" ref="D8:D18" si="0">B8+C8</f>
        <v>7205</v>
      </c>
      <c r="E8" s="218">
        <v>19</v>
      </c>
      <c r="F8" s="218">
        <v>10</v>
      </c>
      <c r="G8" s="218">
        <f t="shared" ref="G8:G18" si="1">E8+F8</f>
        <v>29</v>
      </c>
      <c r="H8" s="218">
        <f t="shared" ref="H8:I18" si="2">B8+E8</f>
        <v>5211</v>
      </c>
      <c r="I8" s="218">
        <f t="shared" si="2"/>
        <v>2023</v>
      </c>
      <c r="J8" s="209">
        <f t="shared" ref="J8:J18" si="3">H8+I8</f>
        <v>7234</v>
      </c>
    </row>
    <row r="9" spans="1:30" ht="22.5" x14ac:dyDescent="0.25">
      <c r="A9" s="217" t="s">
        <v>6</v>
      </c>
      <c r="B9" s="217">
        <v>22319</v>
      </c>
      <c r="C9" s="217">
        <v>11214</v>
      </c>
      <c r="D9" s="217">
        <f t="shared" si="0"/>
        <v>33533</v>
      </c>
      <c r="E9" s="217">
        <v>10524</v>
      </c>
      <c r="F9" s="217">
        <v>122</v>
      </c>
      <c r="G9" s="217">
        <f t="shared" si="1"/>
        <v>10646</v>
      </c>
      <c r="H9" s="217">
        <f t="shared" si="2"/>
        <v>32843</v>
      </c>
      <c r="I9" s="217">
        <f t="shared" si="2"/>
        <v>11336</v>
      </c>
      <c r="J9" s="211">
        <f t="shared" si="3"/>
        <v>44179</v>
      </c>
    </row>
    <row r="10" spans="1:30" ht="22.5" x14ac:dyDescent="0.25">
      <c r="A10" s="218" t="s">
        <v>7</v>
      </c>
      <c r="B10" s="218">
        <v>20158</v>
      </c>
      <c r="C10" s="218">
        <v>15934</v>
      </c>
      <c r="D10" s="218">
        <f t="shared" si="0"/>
        <v>36092</v>
      </c>
      <c r="E10" s="218">
        <v>24428</v>
      </c>
      <c r="F10" s="218">
        <v>553</v>
      </c>
      <c r="G10" s="218">
        <f t="shared" si="1"/>
        <v>24981</v>
      </c>
      <c r="H10" s="218">
        <f t="shared" si="2"/>
        <v>44586</v>
      </c>
      <c r="I10" s="218">
        <f t="shared" si="2"/>
        <v>16487</v>
      </c>
      <c r="J10" s="209">
        <f t="shared" si="3"/>
        <v>61073</v>
      </c>
    </row>
    <row r="11" spans="1:30" ht="22.5" x14ac:dyDescent="0.25">
      <c r="A11" s="217" t="s">
        <v>8</v>
      </c>
      <c r="B11" s="217">
        <v>11289</v>
      </c>
      <c r="C11" s="217">
        <v>12576</v>
      </c>
      <c r="D11" s="217">
        <f t="shared" si="0"/>
        <v>23865</v>
      </c>
      <c r="E11" s="217">
        <v>22833</v>
      </c>
      <c r="F11" s="217">
        <v>733</v>
      </c>
      <c r="G11" s="217">
        <f t="shared" si="1"/>
        <v>23566</v>
      </c>
      <c r="H11" s="217">
        <f t="shared" si="2"/>
        <v>34122</v>
      </c>
      <c r="I11" s="217">
        <f t="shared" si="2"/>
        <v>13309</v>
      </c>
      <c r="J11" s="211">
        <f t="shared" si="3"/>
        <v>47431</v>
      </c>
    </row>
    <row r="12" spans="1:30" ht="22.5" x14ac:dyDescent="0.25">
      <c r="A12" s="218" t="s">
        <v>9</v>
      </c>
      <c r="B12" s="218">
        <v>6537</v>
      </c>
      <c r="C12" s="218">
        <v>8303</v>
      </c>
      <c r="D12" s="218">
        <f t="shared" si="0"/>
        <v>14840</v>
      </c>
      <c r="E12" s="218">
        <v>21645</v>
      </c>
      <c r="F12" s="218">
        <v>679</v>
      </c>
      <c r="G12" s="218">
        <f t="shared" si="1"/>
        <v>22324</v>
      </c>
      <c r="H12" s="218">
        <f t="shared" si="2"/>
        <v>28182</v>
      </c>
      <c r="I12" s="218">
        <f t="shared" si="2"/>
        <v>8982</v>
      </c>
      <c r="J12" s="209">
        <f t="shared" si="3"/>
        <v>37164</v>
      </c>
    </row>
    <row r="13" spans="1:30" ht="22.5" x14ac:dyDescent="0.25">
      <c r="A13" s="217" t="s">
        <v>10</v>
      </c>
      <c r="B13" s="217">
        <v>4161</v>
      </c>
      <c r="C13" s="217">
        <v>5176</v>
      </c>
      <c r="D13" s="217">
        <f t="shared" si="0"/>
        <v>9337</v>
      </c>
      <c r="E13" s="217">
        <v>15806</v>
      </c>
      <c r="F13" s="217">
        <v>543</v>
      </c>
      <c r="G13" s="217">
        <f t="shared" si="1"/>
        <v>16349</v>
      </c>
      <c r="H13" s="217">
        <f t="shared" si="2"/>
        <v>19967</v>
      </c>
      <c r="I13" s="217">
        <f t="shared" si="2"/>
        <v>5719</v>
      </c>
      <c r="J13" s="211">
        <f t="shared" si="3"/>
        <v>25686</v>
      </c>
    </row>
    <row r="14" spans="1:30" ht="22.5" x14ac:dyDescent="0.25">
      <c r="A14" s="218" t="s">
        <v>11</v>
      </c>
      <c r="B14" s="218">
        <v>2425</v>
      </c>
      <c r="C14" s="218">
        <v>3074</v>
      </c>
      <c r="D14" s="218">
        <f t="shared" si="0"/>
        <v>5499</v>
      </c>
      <c r="E14" s="218">
        <v>9193</v>
      </c>
      <c r="F14" s="218">
        <v>310</v>
      </c>
      <c r="G14" s="218">
        <f t="shared" si="1"/>
        <v>9503</v>
      </c>
      <c r="H14" s="218">
        <f t="shared" si="2"/>
        <v>11618</v>
      </c>
      <c r="I14" s="218">
        <f t="shared" si="2"/>
        <v>3384</v>
      </c>
      <c r="J14" s="209">
        <f t="shared" si="3"/>
        <v>15002</v>
      </c>
    </row>
    <row r="15" spans="1:30" ht="22.5" x14ac:dyDescent="0.25">
      <c r="A15" s="217" t="s">
        <v>12</v>
      </c>
      <c r="B15" s="217">
        <v>1718</v>
      </c>
      <c r="C15" s="217">
        <v>2092</v>
      </c>
      <c r="D15" s="217">
        <f t="shared" si="0"/>
        <v>3810</v>
      </c>
      <c r="E15" s="217">
        <v>5729</v>
      </c>
      <c r="F15" s="217">
        <v>157</v>
      </c>
      <c r="G15" s="217">
        <f t="shared" si="1"/>
        <v>5886</v>
      </c>
      <c r="H15" s="217">
        <f t="shared" si="2"/>
        <v>7447</v>
      </c>
      <c r="I15" s="217">
        <f t="shared" si="2"/>
        <v>2249</v>
      </c>
      <c r="J15" s="211">
        <f t="shared" si="3"/>
        <v>9696</v>
      </c>
    </row>
    <row r="16" spans="1:30" ht="22.5" x14ac:dyDescent="0.25">
      <c r="A16" s="218" t="s">
        <v>13</v>
      </c>
      <c r="B16" s="218">
        <v>1454</v>
      </c>
      <c r="C16" s="218">
        <v>1362</v>
      </c>
      <c r="D16" s="218">
        <f t="shared" si="0"/>
        <v>2816</v>
      </c>
      <c r="E16" s="218">
        <v>3771</v>
      </c>
      <c r="F16" s="218">
        <v>90</v>
      </c>
      <c r="G16" s="218">
        <f t="shared" si="1"/>
        <v>3861</v>
      </c>
      <c r="H16" s="218">
        <f t="shared" si="2"/>
        <v>5225</v>
      </c>
      <c r="I16" s="218">
        <f t="shared" si="2"/>
        <v>1452</v>
      </c>
      <c r="J16" s="209">
        <f t="shared" si="3"/>
        <v>6677</v>
      </c>
    </row>
    <row r="17" spans="1:10" ht="22.5" x14ac:dyDescent="0.25">
      <c r="A17" s="217" t="s">
        <v>45</v>
      </c>
      <c r="B17" s="217">
        <v>475</v>
      </c>
      <c r="C17" s="217">
        <v>494</v>
      </c>
      <c r="D17" s="217">
        <f t="shared" si="0"/>
        <v>969</v>
      </c>
      <c r="E17" s="217">
        <v>1812</v>
      </c>
      <c r="F17" s="217">
        <v>59</v>
      </c>
      <c r="G17" s="217">
        <f t="shared" si="1"/>
        <v>1871</v>
      </c>
      <c r="H17" s="217">
        <f t="shared" si="2"/>
        <v>2287</v>
      </c>
      <c r="I17" s="217">
        <f t="shared" si="2"/>
        <v>553</v>
      </c>
      <c r="J17" s="211">
        <f t="shared" si="3"/>
        <v>2840</v>
      </c>
    </row>
    <row r="18" spans="1:10" ht="22.5" x14ac:dyDescent="0.25">
      <c r="A18" s="218" t="s">
        <v>46</v>
      </c>
      <c r="B18" s="218">
        <v>240</v>
      </c>
      <c r="C18" s="218">
        <v>235</v>
      </c>
      <c r="D18" s="218">
        <f t="shared" si="0"/>
        <v>475</v>
      </c>
      <c r="E18" s="218">
        <v>1212</v>
      </c>
      <c r="F18" s="218">
        <v>33</v>
      </c>
      <c r="G18" s="218">
        <f t="shared" si="1"/>
        <v>1245</v>
      </c>
      <c r="H18" s="218">
        <f t="shared" si="2"/>
        <v>1452</v>
      </c>
      <c r="I18" s="218">
        <f t="shared" si="2"/>
        <v>268</v>
      </c>
      <c r="J18" s="209">
        <f t="shared" si="3"/>
        <v>1720</v>
      </c>
    </row>
    <row r="19" spans="1:10" ht="22.5" x14ac:dyDescent="0.25">
      <c r="A19" s="47" t="s">
        <v>30</v>
      </c>
      <c r="B19" s="22">
        <f t="shared" ref="B19:J19" si="4">SUM(B8:B18)</f>
        <v>75968</v>
      </c>
      <c r="C19" s="22">
        <f t="shared" si="4"/>
        <v>62473</v>
      </c>
      <c r="D19" s="22">
        <f t="shared" si="4"/>
        <v>138441</v>
      </c>
      <c r="E19" s="22">
        <f t="shared" si="4"/>
        <v>116972</v>
      </c>
      <c r="F19" s="22">
        <f t="shared" si="4"/>
        <v>3289</v>
      </c>
      <c r="G19" s="22">
        <f t="shared" si="4"/>
        <v>120261</v>
      </c>
      <c r="H19" s="22">
        <f t="shared" si="4"/>
        <v>192940</v>
      </c>
      <c r="I19" s="22">
        <f t="shared" si="4"/>
        <v>65762</v>
      </c>
      <c r="J19" s="22">
        <f t="shared" si="4"/>
        <v>258702</v>
      </c>
    </row>
    <row r="20" spans="1:10" ht="18" x14ac:dyDescent="0.45">
      <c r="A20" s="230" t="s">
        <v>185</v>
      </c>
      <c r="B20" s="213"/>
      <c r="C20" s="213"/>
      <c r="D20" s="213"/>
      <c r="E20" s="213"/>
      <c r="F20" s="213"/>
      <c r="G20" s="213"/>
      <c r="H20" s="213" t="s">
        <v>54</v>
      </c>
      <c r="I20" s="213"/>
      <c r="J20" s="227"/>
    </row>
    <row r="21" spans="1:10" ht="18" x14ac:dyDescent="0.45">
      <c r="A21" s="233" t="s">
        <v>42</v>
      </c>
      <c r="B21" s="213"/>
      <c r="C21" s="214"/>
      <c r="D21" s="214"/>
      <c r="E21" s="213"/>
      <c r="F21" s="213"/>
      <c r="G21" s="213"/>
      <c r="H21" s="213"/>
      <c r="I21" s="228"/>
      <c r="J21" s="227"/>
    </row>
    <row r="22" spans="1:10" s="145" customFormat="1" ht="18" x14ac:dyDescent="0.45">
      <c r="A22" s="196" t="s">
        <v>266</v>
      </c>
      <c r="B22" s="192"/>
      <c r="C22" s="192"/>
      <c r="D22" s="192"/>
      <c r="E22" s="192"/>
      <c r="F22" s="192"/>
      <c r="G22" s="192"/>
      <c r="H22" s="192"/>
      <c r="I22" s="192"/>
      <c r="J22" s="190"/>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A26"/>
  <sheetViews>
    <sheetView showGridLines="0" rightToLeft="1" view="pageBreakPreview" zoomScale="55" zoomScaleNormal="55" zoomScaleSheetLayoutView="55" workbookViewId="0">
      <selection activeCell="F38" sqref="F38"/>
    </sheetView>
  </sheetViews>
  <sheetFormatPr defaultColWidth="8.85546875" defaultRowHeight="15" x14ac:dyDescent="0.25"/>
  <cols>
    <col min="1" max="1" width="41.140625" style="50" customWidth="1"/>
    <col min="2" max="4" width="11.42578125" style="50" bestFit="1" customWidth="1"/>
    <col min="5" max="5" width="13.28515625" style="50" bestFit="1" customWidth="1"/>
    <col min="6" max="6" width="11.42578125" style="50" bestFit="1" customWidth="1"/>
    <col min="7" max="8" width="13.28515625" style="50" bestFit="1" customWidth="1"/>
    <col min="9" max="9" width="11.42578125" style="50" bestFit="1" customWidth="1"/>
    <col min="10" max="10" width="13.28515625" style="50" bestFit="1" customWidth="1"/>
    <col min="11" max="16384" width="8.85546875" style="50"/>
  </cols>
  <sheetData>
    <row r="1" spans="1:27" x14ac:dyDescent="0.25">
      <c r="H1" s="302" t="s">
        <v>265</v>
      </c>
      <c r="I1" s="302"/>
      <c r="J1" s="302"/>
    </row>
    <row r="2" spans="1:27" x14ac:dyDescent="0.25">
      <c r="H2" s="302"/>
      <c r="I2" s="302"/>
      <c r="J2" s="302"/>
    </row>
    <row r="3" spans="1:27" s="51" customFormat="1" ht="18" customHeight="1" x14ac:dyDescent="0.25">
      <c r="H3" s="303"/>
      <c r="I3" s="303"/>
      <c r="J3" s="303"/>
      <c r="K3" s="50"/>
      <c r="L3" s="50"/>
      <c r="M3" s="50"/>
      <c r="N3" s="50"/>
      <c r="O3" s="50"/>
      <c r="P3" s="50"/>
      <c r="Q3" s="50"/>
      <c r="R3" s="50"/>
      <c r="S3" s="50"/>
      <c r="T3" s="50"/>
      <c r="U3" s="50"/>
      <c r="V3" s="50"/>
      <c r="W3" s="50"/>
      <c r="X3" s="50"/>
      <c r="Y3" s="50"/>
      <c r="Z3" s="50"/>
      <c r="AA3" s="50"/>
    </row>
    <row r="4" spans="1:27" ht="22.5" x14ac:dyDescent="0.25">
      <c r="A4" s="304" t="s">
        <v>261</v>
      </c>
      <c r="B4" s="304"/>
      <c r="C4" s="304"/>
      <c r="D4" s="304"/>
      <c r="E4" s="304"/>
      <c r="F4" s="304"/>
      <c r="G4" s="304"/>
      <c r="H4" s="304"/>
      <c r="I4" s="304"/>
      <c r="J4" s="304"/>
    </row>
    <row r="5" spans="1:27" ht="22.5" x14ac:dyDescent="0.55000000000000004">
      <c r="A5" s="135" t="s">
        <v>262</v>
      </c>
      <c r="B5" s="285" t="s">
        <v>140</v>
      </c>
      <c r="C5" s="286"/>
      <c r="D5" s="286"/>
      <c r="E5" s="286"/>
      <c r="F5" s="286"/>
      <c r="G5" s="286"/>
      <c r="H5" s="286"/>
      <c r="I5" s="286"/>
      <c r="J5" s="287"/>
    </row>
    <row r="6" spans="1:27" ht="22.5" x14ac:dyDescent="0.25">
      <c r="A6" s="291" t="s">
        <v>213</v>
      </c>
      <c r="B6" s="290" t="s">
        <v>0</v>
      </c>
      <c r="C6" s="290"/>
      <c r="D6" s="290"/>
      <c r="E6" s="290" t="s">
        <v>1</v>
      </c>
      <c r="F6" s="290"/>
      <c r="G6" s="290"/>
      <c r="H6" s="290" t="s">
        <v>2</v>
      </c>
      <c r="I6" s="290"/>
      <c r="J6" s="291"/>
    </row>
    <row r="7" spans="1:27" ht="22.5" x14ac:dyDescent="0.25">
      <c r="A7" s="291"/>
      <c r="B7" s="20" t="s">
        <v>14</v>
      </c>
      <c r="C7" s="20" t="s">
        <v>15</v>
      </c>
      <c r="D7" s="20" t="s">
        <v>44</v>
      </c>
      <c r="E7" s="20" t="s">
        <v>14</v>
      </c>
      <c r="F7" s="20" t="s">
        <v>15</v>
      </c>
      <c r="G7" s="20" t="s">
        <v>44</v>
      </c>
      <c r="H7" s="20" t="s">
        <v>14</v>
      </c>
      <c r="I7" s="20" t="s">
        <v>15</v>
      </c>
      <c r="J7" s="21" t="s">
        <v>44</v>
      </c>
    </row>
    <row r="8" spans="1:27" ht="22.5" x14ac:dyDescent="0.25">
      <c r="A8" s="53" t="s">
        <v>214</v>
      </c>
      <c r="B8" s="54">
        <v>10118</v>
      </c>
      <c r="C8" s="54">
        <v>6899</v>
      </c>
      <c r="D8" s="136">
        <f t="shared" ref="D8:D17" si="0">SUM(B8:C8)</f>
        <v>17017</v>
      </c>
      <c r="E8" s="54">
        <v>1196</v>
      </c>
      <c r="F8" s="54">
        <v>62</v>
      </c>
      <c r="G8" s="54">
        <f t="shared" ref="G8:G17" si="1">SUM(E8:F8)</f>
        <v>1258</v>
      </c>
      <c r="H8" s="54">
        <f>B8+E8</f>
        <v>11314</v>
      </c>
      <c r="I8" s="54">
        <f>C8+F8</f>
        <v>6961</v>
      </c>
      <c r="J8" s="54">
        <f t="shared" ref="J8:J17" si="2">SUM(H8:I8)</f>
        <v>18275</v>
      </c>
    </row>
    <row r="9" spans="1:27" ht="22.5" x14ac:dyDescent="0.25">
      <c r="A9" s="55" t="s">
        <v>215</v>
      </c>
      <c r="B9" s="56">
        <v>18118</v>
      </c>
      <c r="C9" s="56">
        <v>16588</v>
      </c>
      <c r="D9" s="137">
        <f t="shared" si="0"/>
        <v>34706</v>
      </c>
      <c r="E9" s="56">
        <v>8908</v>
      </c>
      <c r="F9" s="56">
        <v>778</v>
      </c>
      <c r="G9" s="56">
        <f t="shared" si="1"/>
        <v>9686</v>
      </c>
      <c r="H9" s="56">
        <f t="shared" ref="H9:H17" si="3">B9+E9</f>
        <v>27026</v>
      </c>
      <c r="I9" s="56">
        <f t="shared" ref="I9:I17" si="4">C9+F9</f>
        <v>17366</v>
      </c>
      <c r="J9" s="56">
        <f t="shared" si="2"/>
        <v>44392</v>
      </c>
    </row>
    <row r="10" spans="1:27" ht="22.5" x14ac:dyDescent="0.25">
      <c r="A10" s="53" t="s">
        <v>216</v>
      </c>
      <c r="B10" s="54">
        <v>13450</v>
      </c>
      <c r="C10" s="54">
        <v>9818</v>
      </c>
      <c r="D10" s="136">
        <f t="shared" si="0"/>
        <v>23268</v>
      </c>
      <c r="E10" s="54">
        <v>7136</v>
      </c>
      <c r="F10" s="54">
        <v>654</v>
      </c>
      <c r="G10" s="54">
        <f t="shared" si="1"/>
        <v>7790</v>
      </c>
      <c r="H10" s="54">
        <f t="shared" si="3"/>
        <v>20586</v>
      </c>
      <c r="I10" s="54">
        <f t="shared" si="4"/>
        <v>10472</v>
      </c>
      <c r="J10" s="54">
        <f t="shared" si="2"/>
        <v>31058</v>
      </c>
    </row>
    <row r="11" spans="1:27" ht="22.5" x14ac:dyDescent="0.25">
      <c r="A11" s="55" t="s">
        <v>217</v>
      </c>
      <c r="B11" s="56">
        <v>12013</v>
      </c>
      <c r="C11" s="56">
        <v>17205</v>
      </c>
      <c r="D11" s="137">
        <f t="shared" si="0"/>
        <v>29218</v>
      </c>
      <c r="E11" s="56">
        <v>451</v>
      </c>
      <c r="F11" s="56">
        <v>88</v>
      </c>
      <c r="G11" s="56">
        <f t="shared" si="1"/>
        <v>539</v>
      </c>
      <c r="H11" s="56">
        <f t="shared" si="3"/>
        <v>12464</v>
      </c>
      <c r="I11" s="56">
        <f t="shared" si="4"/>
        <v>17293</v>
      </c>
      <c r="J11" s="56">
        <f t="shared" si="2"/>
        <v>29757</v>
      </c>
    </row>
    <row r="12" spans="1:27" ht="22.5" x14ac:dyDescent="0.25">
      <c r="A12" s="53" t="s">
        <v>218</v>
      </c>
      <c r="B12" s="54">
        <v>13676</v>
      </c>
      <c r="C12" s="54">
        <v>8552</v>
      </c>
      <c r="D12" s="136">
        <f t="shared" si="0"/>
        <v>22228</v>
      </c>
      <c r="E12" s="54">
        <v>7138</v>
      </c>
      <c r="F12" s="54">
        <v>417</v>
      </c>
      <c r="G12" s="54">
        <f t="shared" si="1"/>
        <v>7555</v>
      </c>
      <c r="H12" s="54">
        <f t="shared" si="3"/>
        <v>20814</v>
      </c>
      <c r="I12" s="54">
        <f t="shared" si="4"/>
        <v>8969</v>
      </c>
      <c r="J12" s="54">
        <f t="shared" si="2"/>
        <v>29783</v>
      </c>
      <c r="K12" s="138"/>
    </row>
    <row r="13" spans="1:27" ht="45" x14ac:dyDescent="0.25">
      <c r="A13" s="55" t="s">
        <v>219</v>
      </c>
      <c r="B13" s="56">
        <v>28</v>
      </c>
      <c r="C13" s="56">
        <v>2</v>
      </c>
      <c r="D13" s="137">
        <f t="shared" si="0"/>
        <v>30</v>
      </c>
      <c r="E13" s="56">
        <v>161</v>
      </c>
      <c r="F13" s="56">
        <v>0</v>
      </c>
      <c r="G13" s="56">
        <f t="shared" si="1"/>
        <v>161</v>
      </c>
      <c r="H13" s="56">
        <f t="shared" si="3"/>
        <v>189</v>
      </c>
      <c r="I13" s="56">
        <f t="shared" si="4"/>
        <v>2</v>
      </c>
      <c r="J13" s="56">
        <f t="shared" si="2"/>
        <v>191</v>
      </c>
    </row>
    <row r="14" spans="1:27" ht="22.5" x14ac:dyDescent="0.25">
      <c r="A14" s="53" t="s">
        <v>220</v>
      </c>
      <c r="B14" s="54">
        <v>1159</v>
      </c>
      <c r="C14" s="54">
        <v>265</v>
      </c>
      <c r="D14" s="136">
        <f t="shared" si="0"/>
        <v>1424</v>
      </c>
      <c r="E14" s="54">
        <v>11732</v>
      </c>
      <c r="F14" s="54">
        <v>37</v>
      </c>
      <c r="G14" s="54">
        <f t="shared" si="1"/>
        <v>11769</v>
      </c>
      <c r="H14" s="54">
        <f t="shared" si="3"/>
        <v>12891</v>
      </c>
      <c r="I14" s="54">
        <f t="shared" si="4"/>
        <v>302</v>
      </c>
      <c r="J14" s="54">
        <f t="shared" si="2"/>
        <v>13193</v>
      </c>
    </row>
    <row r="15" spans="1:27" ht="45" x14ac:dyDescent="0.25">
      <c r="A15" s="55" t="s">
        <v>221</v>
      </c>
      <c r="B15" s="56">
        <v>2130</v>
      </c>
      <c r="C15" s="56">
        <v>158</v>
      </c>
      <c r="D15" s="137">
        <f t="shared" si="0"/>
        <v>2288</v>
      </c>
      <c r="E15" s="56">
        <v>14288</v>
      </c>
      <c r="F15" s="56">
        <v>9</v>
      </c>
      <c r="G15" s="56">
        <f t="shared" si="1"/>
        <v>14297</v>
      </c>
      <c r="H15" s="56">
        <f t="shared" si="3"/>
        <v>16418</v>
      </c>
      <c r="I15" s="56">
        <f t="shared" si="4"/>
        <v>167</v>
      </c>
      <c r="J15" s="56">
        <f t="shared" si="2"/>
        <v>16585</v>
      </c>
    </row>
    <row r="16" spans="1:27" ht="22.5" x14ac:dyDescent="0.25">
      <c r="A16" s="53" t="s">
        <v>222</v>
      </c>
      <c r="B16" s="54">
        <v>4689</v>
      </c>
      <c r="C16" s="54">
        <v>2804</v>
      </c>
      <c r="D16" s="136">
        <f t="shared" si="0"/>
        <v>7493</v>
      </c>
      <c r="E16" s="54">
        <v>65465</v>
      </c>
      <c r="F16" s="54">
        <v>1242</v>
      </c>
      <c r="G16" s="54">
        <f t="shared" si="1"/>
        <v>66707</v>
      </c>
      <c r="H16" s="54">
        <f t="shared" si="3"/>
        <v>70154</v>
      </c>
      <c r="I16" s="54">
        <f t="shared" si="4"/>
        <v>4046</v>
      </c>
      <c r="J16" s="54">
        <f t="shared" si="2"/>
        <v>74200</v>
      </c>
    </row>
    <row r="17" spans="1:11" ht="22.5" x14ac:dyDescent="0.25">
      <c r="A17" s="55" t="s">
        <v>223</v>
      </c>
      <c r="B17" s="56">
        <v>587</v>
      </c>
      <c r="C17" s="56">
        <v>182</v>
      </c>
      <c r="D17" s="137">
        <f t="shared" si="0"/>
        <v>769</v>
      </c>
      <c r="E17" s="56">
        <v>497</v>
      </c>
      <c r="F17" s="56">
        <v>2</v>
      </c>
      <c r="G17" s="56">
        <f t="shared" si="1"/>
        <v>499</v>
      </c>
      <c r="H17" s="56">
        <f t="shared" si="3"/>
        <v>1084</v>
      </c>
      <c r="I17" s="56">
        <f t="shared" si="4"/>
        <v>184</v>
      </c>
      <c r="J17" s="56">
        <f t="shared" si="2"/>
        <v>1268</v>
      </c>
      <c r="K17" s="138"/>
    </row>
    <row r="18" spans="1:11" ht="22.5" x14ac:dyDescent="0.25">
      <c r="A18" s="49" t="s">
        <v>50</v>
      </c>
      <c r="B18" s="23">
        <f>SUM(B8:B17)</f>
        <v>75968</v>
      </c>
      <c r="C18" s="23">
        <f t="shared" ref="C18:J18" si="5">SUM(C8:C17)</f>
        <v>62473</v>
      </c>
      <c r="D18" s="23">
        <f t="shared" si="5"/>
        <v>138441</v>
      </c>
      <c r="E18" s="23">
        <f t="shared" si="5"/>
        <v>116972</v>
      </c>
      <c r="F18" s="23">
        <f t="shared" si="5"/>
        <v>3289</v>
      </c>
      <c r="G18" s="23">
        <f t="shared" si="5"/>
        <v>120261</v>
      </c>
      <c r="H18" s="23">
        <f t="shared" si="5"/>
        <v>192940</v>
      </c>
      <c r="I18" s="23">
        <f t="shared" si="5"/>
        <v>65762</v>
      </c>
      <c r="J18" s="23">
        <f t="shared" si="5"/>
        <v>258702</v>
      </c>
    </row>
    <row r="19" spans="1:11" s="212" customFormat="1" ht="18" x14ac:dyDescent="0.45">
      <c r="A19" s="230" t="s">
        <v>185</v>
      </c>
      <c r="B19" s="213"/>
      <c r="C19" s="213"/>
      <c r="D19" s="213"/>
      <c r="E19" s="213"/>
      <c r="F19" s="213"/>
      <c r="G19" s="213"/>
      <c r="H19" s="213" t="s">
        <v>54</v>
      </c>
      <c r="I19" s="213"/>
      <c r="J19" s="227"/>
    </row>
    <row r="20" spans="1:11" ht="18" x14ac:dyDescent="0.45">
      <c r="A20" s="139" t="s">
        <v>42</v>
      </c>
      <c r="B20" s="117"/>
      <c r="C20" s="117"/>
      <c r="D20" s="117"/>
      <c r="E20" s="117"/>
      <c r="F20" s="117"/>
      <c r="G20" s="117"/>
      <c r="H20" s="117"/>
      <c r="I20" s="117"/>
      <c r="J20" s="117"/>
    </row>
    <row r="21" spans="1:11" s="64" customFormat="1" ht="21" customHeight="1" x14ac:dyDescent="0.25">
      <c r="A21" s="301" t="s">
        <v>225</v>
      </c>
      <c r="B21" s="301"/>
      <c r="C21" s="301"/>
      <c r="D21" s="301"/>
      <c r="E21" s="301"/>
      <c r="F21" s="301"/>
      <c r="G21" s="63" t="s">
        <v>191</v>
      </c>
      <c r="H21" s="63" t="s">
        <v>191</v>
      </c>
      <c r="I21" s="63" t="s">
        <v>191</v>
      </c>
      <c r="J21" s="63" t="s">
        <v>191</v>
      </c>
    </row>
    <row r="22" spans="1:11" s="145" customFormat="1" ht="18" x14ac:dyDescent="0.45">
      <c r="A22" s="196" t="s">
        <v>266</v>
      </c>
      <c r="B22" s="192"/>
      <c r="C22" s="192"/>
      <c r="D22" s="192"/>
      <c r="E22" s="192"/>
      <c r="F22" s="192"/>
      <c r="G22" s="192"/>
      <c r="H22" s="192"/>
      <c r="I22" s="192"/>
      <c r="J22" s="190"/>
    </row>
    <row r="23" spans="1:11" ht="18" x14ac:dyDescent="0.45">
      <c r="A23" s="59"/>
      <c r="B23" s="59"/>
      <c r="C23" s="59"/>
      <c r="D23" s="59"/>
      <c r="E23" s="59"/>
      <c r="F23" s="59"/>
      <c r="G23" s="59"/>
      <c r="H23" s="59"/>
      <c r="I23" s="59"/>
      <c r="J23" s="59"/>
    </row>
    <row r="26" spans="1:11" x14ac:dyDescent="0.25">
      <c r="B26" s="138"/>
      <c r="C26" s="138"/>
      <c r="D26" s="138"/>
      <c r="E26" s="138"/>
      <c r="F26" s="138"/>
      <c r="G26" s="138"/>
      <c r="H26" s="138"/>
      <c r="I26" s="138"/>
      <c r="J26" s="138"/>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4"/>
  <sheetViews>
    <sheetView showGridLines="0" rightToLeft="1" view="pageBreakPreview" topLeftCell="A6" zoomScale="70" zoomScaleNormal="80" zoomScaleSheetLayoutView="70" workbookViewId="0">
      <selection activeCell="E23" sqref="E23"/>
    </sheetView>
  </sheetViews>
  <sheetFormatPr defaultColWidth="8.85546875" defaultRowHeight="15" x14ac:dyDescent="0.25"/>
  <cols>
    <col min="1" max="1" width="18.42578125" style="212" customWidth="1"/>
    <col min="2" max="2" width="13.140625" style="212" customWidth="1"/>
    <col min="3" max="3" width="10.42578125" style="212" bestFit="1" customWidth="1"/>
    <col min="4" max="4" width="13.7109375" style="212" customWidth="1"/>
    <col min="5" max="5" width="12.42578125" style="212" bestFit="1" customWidth="1"/>
    <col min="6" max="6" width="10.42578125" style="212" bestFit="1" customWidth="1"/>
    <col min="7" max="8" width="12.42578125" style="212" bestFit="1" customWidth="1"/>
    <col min="9" max="9" width="12.28515625" style="212" customWidth="1"/>
    <col min="10" max="10" width="12.42578125" style="212" bestFit="1" customWidth="1"/>
    <col min="11" max="16384" width="8.85546875" style="212"/>
  </cols>
  <sheetData>
    <row r="1" spans="1:30" x14ac:dyDescent="0.25">
      <c r="H1" s="320" t="s">
        <v>265</v>
      </c>
      <c r="I1" s="320"/>
      <c r="J1" s="320"/>
    </row>
    <row r="2" spans="1:30" x14ac:dyDescent="0.25">
      <c r="H2" s="320"/>
      <c r="I2" s="320"/>
      <c r="J2" s="320"/>
    </row>
    <row r="3" spans="1:30" s="225" customFormat="1" x14ac:dyDescent="0.25">
      <c r="H3" s="321"/>
      <c r="I3" s="321"/>
      <c r="J3" s="321"/>
      <c r="K3" s="212"/>
      <c r="L3" s="212"/>
      <c r="M3" s="212"/>
      <c r="N3" s="212"/>
      <c r="O3" s="212"/>
      <c r="P3" s="212"/>
      <c r="Q3" s="212"/>
      <c r="R3" s="212"/>
      <c r="S3" s="212"/>
      <c r="T3" s="212"/>
      <c r="U3" s="212"/>
      <c r="V3" s="212"/>
      <c r="W3" s="212"/>
      <c r="X3" s="212"/>
      <c r="Y3" s="212"/>
      <c r="Z3" s="212"/>
      <c r="AA3" s="212"/>
      <c r="AB3" s="212"/>
      <c r="AC3" s="212"/>
      <c r="AD3" s="212"/>
    </row>
    <row r="4" spans="1:30" ht="22.5" x14ac:dyDescent="0.25">
      <c r="A4" s="322" t="s">
        <v>195</v>
      </c>
      <c r="B4" s="322"/>
      <c r="C4" s="322"/>
      <c r="D4" s="322"/>
      <c r="E4" s="322"/>
      <c r="F4" s="322"/>
      <c r="G4" s="322"/>
      <c r="H4" s="322"/>
      <c r="I4" s="322"/>
      <c r="J4" s="322"/>
    </row>
    <row r="5" spans="1:30" ht="22.5" x14ac:dyDescent="0.55000000000000004">
      <c r="A5" s="231" t="s">
        <v>196</v>
      </c>
      <c r="B5" s="285" t="s">
        <v>140</v>
      </c>
      <c r="C5" s="286"/>
      <c r="D5" s="286"/>
      <c r="E5" s="286"/>
      <c r="F5" s="286"/>
      <c r="G5" s="286"/>
      <c r="H5" s="286"/>
      <c r="I5" s="286"/>
      <c r="J5" s="287"/>
    </row>
    <row r="6" spans="1:30" ht="22.5" x14ac:dyDescent="0.25">
      <c r="A6" s="290" t="s">
        <v>17</v>
      </c>
      <c r="B6" s="288" t="s">
        <v>0</v>
      </c>
      <c r="C6" s="290"/>
      <c r="D6" s="290"/>
      <c r="E6" s="290" t="s">
        <v>1</v>
      </c>
      <c r="F6" s="290"/>
      <c r="G6" s="290"/>
      <c r="H6" s="290" t="s">
        <v>2</v>
      </c>
      <c r="I6" s="290"/>
      <c r="J6" s="291"/>
    </row>
    <row r="7" spans="1:30" ht="22.5" x14ac:dyDescent="0.25">
      <c r="A7" s="290"/>
      <c r="B7" s="24" t="s">
        <v>14</v>
      </c>
      <c r="C7" s="20" t="s">
        <v>15</v>
      </c>
      <c r="D7" s="20" t="s">
        <v>44</v>
      </c>
      <c r="E7" s="20" t="s">
        <v>14</v>
      </c>
      <c r="F7" s="20" t="s">
        <v>15</v>
      </c>
      <c r="G7" s="20" t="s">
        <v>44</v>
      </c>
      <c r="H7" s="20" t="s">
        <v>14</v>
      </c>
      <c r="I7" s="20" t="s">
        <v>15</v>
      </c>
      <c r="J7" s="21" t="s">
        <v>44</v>
      </c>
      <c r="L7" s="16"/>
      <c r="M7" s="17"/>
    </row>
    <row r="8" spans="1:30" ht="24" customHeight="1" x14ac:dyDescent="0.25">
      <c r="A8" s="222" t="s">
        <v>18</v>
      </c>
      <c r="B8" s="209">
        <v>35362</v>
      </c>
      <c r="C8" s="209">
        <v>31854</v>
      </c>
      <c r="D8" s="209">
        <f>SUM(B8:C8)</f>
        <v>67216</v>
      </c>
      <c r="E8" s="209">
        <v>57574</v>
      </c>
      <c r="F8" s="209">
        <v>1711</v>
      </c>
      <c r="G8" s="209">
        <f>SUM(E8:F8)</f>
        <v>59285</v>
      </c>
      <c r="H8" s="209">
        <f>B8+E8</f>
        <v>92936</v>
      </c>
      <c r="I8" s="209">
        <f t="shared" ref="I8:J20" si="0">C8+F8</f>
        <v>33565</v>
      </c>
      <c r="J8" s="209">
        <f t="shared" si="0"/>
        <v>126501</v>
      </c>
      <c r="N8" s="17"/>
      <c r="O8"/>
      <c r="P8" s="219"/>
    </row>
    <row r="9" spans="1:30" ht="24" customHeight="1" x14ac:dyDescent="0.25">
      <c r="A9" s="223" t="s">
        <v>19</v>
      </c>
      <c r="B9" s="211">
        <v>14264</v>
      </c>
      <c r="C9" s="211">
        <v>11856</v>
      </c>
      <c r="D9" s="211">
        <f t="shared" ref="D9:D20" si="1">SUM(B9:C9)</f>
        <v>26120</v>
      </c>
      <c r="E9" s="211">
        <v>22729</v>
      </c>
      <c r="F9" s="211">
        <v>768</v>
      </c>
      <c r="G9" s="211">
        <f t="shared" ref="G9:G20" si="2">SUM(E9:F9)</f>
        <v>23497</v>
      </c>
      <c r="H9" s="211">
        <f t="shared" ref="H9:H20" si="3">B9+E9</f>
        <v>36993</v>
      </c>
      <c r="I9" s="211">
        <f t="shared" si="0"/>
        <v>12624</v>
      </c>
      <c r="J9" s="211">
        <f t="shared" si="0"/>
        <v>49617</v>
      </c>
      <c r="N9" s="17"/>
      <c r="O9"/>
      <c r="P9" s="219"/>
    </row>
    <row r="10" spans="1:30" ht="24" customHeight="1" x14ac:dyDescent="0.25">
      <c r="A10" s="222" t="s">
        <v>20</v>
      </c>
      <c r="B10" s="209">
        <v>2967</v>
      </c>
      <c r="C10" s="209">
        <v>2208</v>
      </c>
      <c r="D10" s="209">
        <f t="shared" si="1"/>
        <v>5175</v>
      </c>
      <c r="E10" s="209">
        <v>3934</v>
      </c>
      <c r="F10" s="209">
        <v>137</v>
      </c>
      <c r="G10" s="209">
        <f t="shared" si="2"/>
        <v>4071</v>
      </c>
      <c r="H10" s="209">
        <f t="shared" si="3"/>
        <v>6901</v>
      </c>
      <c r="I10" s="209">
        <f t="shared" si="0"/>
        <v>2345</v>
      </c>
      <c r="J10" s="209">
        <f t="shared" si="0"/>
        <v>9246</v>
      </c>
      <c r="N10" s="17"/>
      <c r="O10"/>
      <c r="P10" s="219"/>
    </row>
    <row r="11" spans="1:30" ht="24" customHeight="1" x14ac:dyDescent="0.25">
      <c r="A11" s="223" t="s">
        <v>21</v>
      </c>
      <c r="B11" s="211">
        <v>2800</v>
      </c>
      <c r="C11" s="211">
        <v>2112</v>
      </c>
      <c r="D11" s="211">
        <f t="shared" si="1"/>
        <v>4912</v>
      </c>
      <c r="E11" s="211">
        <v>3742</v>
      </c>
      <c r="F11" s="211">
        <v>79</v>
      </c>
      <c r="G11" s="211">
        <f t="shared" si="2"/>
        <v>3821</v>
      </c>
      <c r="H11" s="211">
        <f t="shared" si="3"/>
        <v>6542</v>
      </c>
      <c r="I11" s="211">
        <f t="shared" si="0"/>
        <v>2191</v>
      </c>
      <c r="J11" s="211">
        <f t="shared" si="0"/>
        <v>8733</v>
      </c>
      <c r="N11" s="17"/>
      <c r="O11"/>
      <c r="P11" s="219"/>
    </row>
    <row r="12" spans="1:30" ht="24" customHeight="1" x14ac:dyDescent="0.25">
      <c r="A12" s="222" t="s">
        <v>22</v>
      </c>
      <c r="B12" s="209">
        <v>13604</v>
      </c>
      <c r="C12" s="209">
        <v>8813</v>
      </c>
      <c r="D12" s="209">
        <f t="shared" si="1"/>
        <v>22417</v>
      </c>
      <c r="E12" s="209">
        <v>17592</v>
      </c>
      <c r="F12" s="209">
        <v>334</v>
      </c>
      <c r="G12" s="209">
        <f t="shared" si="2"/>
        <v>17926</v>
      </c>
      <c r="H12" s="209">
        <f t="shared" si="3"/>
        <v>31196</v>
      </c>
      <c r="I12" s="209">
        <f t="shared" si="0"/>
        <v>9147</v>
      </c>
      <c r="J12" s="209">
        <f t="shared" si="0"/>
        <v>40343</v>
      </c>
      <c r="N12" s="17"/>
      <c r="O12"/>
      <c r="P12" s="219"/>
    </row>
    <row r="13" spans="1:30" ht="24" customHeight="1" x14ac:dyDescent="0.25">
      <c r="A13" s="223" t="s">
        <v>23</v>
      </c>
      <c r="B13" s="211">
        <v>2127</v>
      </c>
      <c r="C13" s="211">
        <v>1636</v>
      </c>
      <c r="D13" s="211">
        <f t="shared" si="1"/>
        <v>3763</v>
      </c>
      <c r="E13" s="211">
        <v>3343</v>
      </c>
      <c r="F13" s="211">
        <v>74</v>
      </c>
      <c r="G13" s="211">
        <f t="shared" si="2"/>
        <v>3417</v>
      </c>
      <c r="H13" s="211">
        <f t="shared" si="3"/>
        <v>5470</v>
      </c>
      <c r="I13" s="211">
        <f t="shared" si="0"/>
        <v>1710</v>
      </c>
      <c r="J13" s="211">
        <f t="shared" si="0"/>
        <v>7180</v>
      </c>
      <c r="N13" s="17"/>
      <c r="O13"/>
      <c r="P13" s="219"/>
    </row>
    <row r="14" spans="1:30" ht="24" customHeight="1" x14ac:dyDescent="0.25">
      <c r="A14" s="222" t="s">
        <v>24</v>
      </c>
      <c r="B14" s="209">
        <v>744</v>
      </c>
      <c r="C14" s="209">
        <v>663</v>
      </c>
      <c r="D14" s="209">
        <f t="shared" si="1"/>
        <v>1407</v>
      </c>
      <c r="E14" s="209">
        <v>1307</v>
      </c>
      <c r="F14" s="209">
        <v>41</v>
      </c>
      <c r="G14" s="209">
        <f t="shared" si="2"/>
        <v>1348</v>
      </c>
      <c r="H14" s="209">
        <f t="shared" si="3"/>
        <v>2051</v>
      </c>
      <c r="I14" s="209">
        <f t="shared" si="0"/>
        <v>704</v>
      </c>
      <c r="J14" s="209">
        <f t="shared" si="0"/>
        <v>2755</v>
      </c>
      <c r="N14" s="17"/>
      <c r="O14"/>
      <c r="P14" s="219"/>
    </row>
    <row r="15" spans="1:30" ht="24" customHeight="1" x14ac:dyDescent="0.25">
      <c r="A15" s="223" t="s">
        <v>25</v>
      </c>
      <c r="B15" s="211">
        <v>856</v>
      </c>
      <c r="C15" s="211">
        <v>811</v>
      </c>
      <c r="D15" s="211">
        <f t="shared" si="1"/>
        <v>1667</v>
      </c>
      <c r="E15" s="211">
        <v>1659</v>
      </c>
      <c r="F15" s="211">
        <v>29</v>
      </c>
      <c r="G15" s="211">
        <f t="shared" si="2"/>
        <v>1688</v>
      </c>
      <c r="H15" s="211">
        <f t="shared" si="3"/>
        <v>2515</v>
      </c>
      <c r="I15" s="211">
        <f t="shared" si="0"/>
        <v>840</v>
      </c>
      <c r="J15" s="211">
        <f t="shared" si="0"/>
        <v>3355</v>
      </c>
      <c r="N15" s="17"/>
      <c r="O15"/>
      <c r="P15" s="219"/>
    </row>
    <row r="16" spans="1:30" ht="24" customHeight="1" x14ac:dyDescent="0.25">
      <c r="A16" s="222" t="s">
        <v>47</v>
      </c>
      <c r="B16" s="209">
        <v>361</v>
      </c>
      <c r="C16" s="209">
        <v>283</v>
      </c>
      <c r="D16" s="209">
        <f t="shared" si="1"/>
        <v>644</v>
      </c>
      <c r="E16" s="209">
        <v>437</v>
      </c>
      <c r="F16" s="209">
        <v>14</v>
      </c>
      <c r="G16" s="209">
        <f t="shared" si="2"/>
        <v>451</v>
      </c>
      <c r="H16" s="209">
        <f t="shared" si="3"/>
        <v>798</v>
      </c>
      <c r="I16" s="209">
        <f t="shared" si="0"/>
        <v>297</v>
      </c>
      <c r="J16" s="209">
        <f t="shared" si="0"/>
        <v>1095</v>
      </c>
      <c r="N16" s="17"/>
      <c r="O16"/>
      <c r="P16" s="219"/>
    </row>
    <row r="17" spans="1:16" ht="24" customHeight="1" x14ac:dyDescent="0.25">
      <c r="A17" s="223" t="s">
        <v>26</v>
      </c>
      <c r="B17" s="211">
        <v>1254</v>
      </c>
      <c r="C17" s="211">
        <v>942</v>
      </c>
      <c r="D17" s="211">
        <f t="shared" si="1"/>
        <v>2196</v>
      </c>
      <c r="E17" s="211">
        <v>2045</v>
      </c>
      <c r="F17" s="211">
        <v>36</v>
      </c>
      <c r="G17" s="211">
        <f t="shared" si="2"/>
        <v>2081</v>
      </c>
      <c r="H17" s="211">
        <f t="shared" si="3"/>
        <v>3299</v>
      </c>
      <c r="I17" s="211">
        <f t="shared" si="0"/>
        <v>978</v>
      </c>
      <c r="J17" s="211">
        <f t="shared" si="0"/>
        <v>4277</v>
      </c>
      <c r="N17" s="17"/>
      <c r="O17"/>
      <c r="P17" s="219"/>
    </row>
    <row r="18" spans="1:16" ht="24" customHeight="1" x14ac:dyDescent="0.25">
      <c r="A18" s="222" t="s">
        <v>27</v>
      </c>
      <c r="B18" s="209">
        <v>759</v>
      </c>
      <c r="C18" s="209">
        <v>747</v>
      </c>
      <c r="D18" s="209">
        <f t="shared" si="1"/>
        <v>1506</v>
      </c>
      <c r="E18" s="209">
        <v>1464</v>
      </c>
      <c r="F18" s="209">
        <v>32</v>
      </c>
      <c r="G18" s="209">
        <f t="shared" si="2"/>
        <v>1496</v>
      </c>
      <c r="H18" s="209">
        <f t="shared" si="3"/>
        <v>2223</v>
      </c>
      <c r="I18" s="209">
        <f t="shared" si="0"/>
        <v>779</v>
      </c>
      <c r="J18" s="209">
        <f t="shared" si="0"/>
        <v>3002</v>
      </c>
      <c r="N18" s="17"/>
      <c r="O18"/>
      <c r="P18" s="219"/>
    </row>
    <row r="19" spans="1:16" ht="24" customHeight="1" x14ac:dyDescent="0.25">
      <c r="A19" s="223" t="s">
        <v>28</v>
      </c>
      <c r="B19" s="211">
        <v>338</v>
      </c>
      <c r="C19" s="211">
        <v>199</v>
      </c>
      <c r="D19" s="211">
        <f t="shared" si="1"/>
        <v>537</v>
      </c>
      <c r="E19" s="211">
        <v>435</v>
      </c>
      <c r="F19" s="211">
        <v>17</v>
      </c>
      <c r="G19" s="211">
        <f t="shared" si="2"/>
        <v>452</v>
      </c>
      <c r="H19" s="211">
        <f t="shared" si="3"/>
        <v>773</v>
      </c>
      <c r="I19" s="211">
        <f t="shared" si="0"/>
        <v>216</v>
      </c>
      <c r="J19" s="211">
        <f t="shared" si="0"/>
        <v>989</v>
      </c>
      <c r="N19" s="17"/>
      <c r="O19"/>
      <c r="P19" s="219"/>
    </row>
    <row r="20" spans="1:16" ht="24" customHeight="1" x14ac:dyDescent="0.25">
      <c r="A20" s="222" t="s">
        <v>29</v>
      </c>
      <c r="B20" s="209">
        <v>532</v>
      </c>
      <c r="C20" s="209">
        <v>349</v>
      </c>
      <c r="D20" s="209">
        <f t="shared" si="1"/>
        <v>881</v>
      </c>
      <c r="E20" s="209">
        <v>711</v>
      </c>
      <c r="F20" s="209">
        <v>17</v>
      </c>
      <c r="G20" s="209">
        <f t="shared" si="2"/>
        <v>728</v>
      </c>
      <c r="H20" s="209">
        <f t="shared" si="3"/>
        <v>1243</v>
      </c>
      <c r="I20" s="209">
        <f t="shared" si="0"/>
        <v>366</v>
      </c>
      <c r="J20" s="209">
        <f t="shared" si="0"/>
        <v>1609</v>
      </c>
      <c r="N20" s="17"/>
      <c r="O20"/>
      <c r="P20" s="219"/>
    </row>
    <row r="21" spans="1:16" ht="24" customHeight="1" x14ac:dyDescent="0.25">
      <c r="A21" s="20" t="s">
        <v>30</v>
      </c>
      <c r="B21" s="30">
        <f>SUM(B8:B20)</f>
        <v>75968</v>
      </c>
      <c r="C21" s="30">
        <f t="shared" ref="C21:J21" si="4">SUM(C8:C20)</f>
        <v>62473</v>
      </c>
      <c r="D21" s="30">
        <f t="shared" si="4"/>
        <v>138441</v>
      </c>
      <c r="E21" s="30">
        <f t="shared" si="4"/>
        <v>116972</v>
      </c>
      <c r="F21" s="30">
        <f t="shared" si="4"/>
        <v>3289</v>
      </c>
      <c r="G21" s="30">
        <f t="shared" si="4"/>
        <v>120261</v>
      </c>
      <c r="H21" s="30">
        <f t="shared" si="4"/>
        <v>192940</v>
      </c>
      <c r="I21" s="30">
        <f t="shared" si="4"/>
        <v>65762</v>
      </c>
      <c r="J21" s="30">
        <f t="shared" si="4"/>
        <v>258702</v>
      </c>
      <c r="L21" s="17"/>
      <c r="M21"/>
      <c r="P21" s="219"/>
    </row>
    <row r="22" spans="1:16" ht="18" x14ac:dyDescent="0.45">
      <c r="A22" s="232" t="s">
        <v>184</v>
      </c>
      <c r="B22" s="213"/>
      <c r="C22" s="213"/>
      <c r="D22" s="213"/>
      <c r="E22" s="213"/>
      <c r="F22" s="213"/>
      <c r="G22" s="213"/>
      <c r="H22" s="213"/>
      <c r="I22" s="213"/>
      <c r="J22" s="213"/>
    </row>
    <row r="23" spans="1:16" ht="18" x14ac:dyDescent="0.45">
      <c r="A23" s="233" t="s">
        <v>42</v>
      </c>
      <c r="B23" s="213"/>
      <c r="C23" s="214"/>
      <c r="D23" s="214"/>
      <c r="E23" s="213"/>
      <c r="F23" s="213"/>
      <c r="G23" s="213"/>
      <c r="H23" s="213"/>
      <c r="I23" s="228"/>
      <c r="J23" s="213"/>
    </row>
    <row r="24" spans="1:16" s="145" customFormat="1" ht="18" x14ac:dyDescent="0.45">
      <c r="A24" s="196" t="s">
        <v>266</v>
      </c>
      <c r="B24" s="192"/>
      <c r="C24" s="192"/>
      <c r="D24" s="192"/>
      <c r="E24" s="192"/>
      <c r="F24" s="192"/>
      <c r="G24" s="192"/>
      <c r="H24" s="192"/>
      <c r="I24" s="192"/>
      <c r="J24" s="19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3"/>
  <sheetViews>
    <sheetView showGridLines="0" rightToLeft="1" view="pageBreakPreview" zoomScale="80" zoomScaleNormal="80" zoomScaleSheetLayoutView="80" workbookViewId="0">
      <selection activeCell="A5" sqref="A5:M5"/>
    </sheetView>
  </sheetViews>
  <sheetFormatPr defaultRowHeight="15" x14ac:dyDescent="0.25"/>
  <cols>
    <col min="1" max="1" width="41.28515625" customWidth="1"/>
    <col min="2" max="2" width="32" customWidth="1"/>
    <col min="5" max="5" width="14.28515625" customWidth="1"/>
  </cols>
  <sheetData>
    <row r="1" spans="1:13" ht="18" customHeight="1" x14ac:dyDescent="0.25"/>
    <row r="2" spans="1:13" s="1" customFormat="1" ht="18" customHeight="1" x14ac:dyDescent="0.25">
      <c r="B2" s="3"/>
      <c r="C2" s="3"/>
      <c r="D2" s="3"/>
      <c r="E2" s="3"/>
      <c r="F2" s="3"/>
      <c r="G2" s="3"/>
      <c r="H2" s="3"/>
      <c r="I2" s="3"/>
      <c r="J2" s="3"/>
      <c r="K2" s="3"/>
      <c r="L2" s="3"/>
      <c r="M2" s="3"/>
    </row>
    <row r="3" spans="1:13" s="1" customFormat="1" ht="21" customHeight="1" x14ac:dyDescent="0.25">
      <c r="A3" s="3"/>
      <c r="B3" s="3"/>
      <c r="C3" s="3"/>
      <c r="D3" s="3"/>
      <c r="E3" s="3"/>
      <c r="F3" s="3"/>
      <c r="G3" s="3"/>
      <c r="H3" s="3"/>
      <c r="I3" s="3"/>
      <c r="J3" s="3"/>
      <c r="K3" s="3"/>
      <c r="L3" s="3"/>
      <c r="M3" s="3"/>
    </row>
    <row r="4" spans="1:13" s="1" customFormat="1" ht="34.9" customHeight="1" x14ac:dyDescent="0.25">
      <c r="A4" s="276" t="s">
        <v>271</v>
      </c>
      <c r="B4" s="276"/>
      <c r="C4" s="276"/>
      <c r="D4" s="276"/>
      <c r="E4" s="276"/>
      <c r="F4" s="276"/>
      <c r="G4" s="276"/>
      <c r="H4" s="276"/>
      <c r="I4" s="276"/>
      <c r="J4" s="276"/>
      <c r="K4" s="276"/>
      <c r="L4" s="276"/>
      <c r="M4" s="276"/>
    </row>
    <row r="5" spans="1:13" s="1" customFormat="1" ht="214.15" customHeight="1" x14ac:dyDescent="0.25">
      <c r="A5" s="277" t="s">
        <v>273</v>
      </c>
      <c r="B5" s="262"/>
      <c r="C5" s="262"/>
      <c r="D5" s="262"/>
      <c r="E5" s="262"/>
      <c r="F5" s="262"/>
      <c r="G5" s="262"/>
      <c r="H5" s="262"/>
      <c r="I5" s="262"/>
      <c r="J5" s="262"/>
      <c r="K5" s="262"/>
      <c r="L5" s="262"/>
      <c r="M5" s="263"/>
    </row>
    <row r="6" spans="1:13" ht="21.75" x14ac:dyDescent="0.25">
      <c r="A6" s="4" t="s">
        <v>99</v>
      </c>
      <c r="B6" s="5" t="s">
        <v>100</v>
      </c>
      <c r="C6" s="6"/>
      <c r="D6" s="6"/>
      <c r="E6" s="6"/>
      <c r="M6" s="7"/>
    </row>
    <row r="7" spans="1:13" ht="28.9" customHeight="1" x14ac:dyDescent="0.55000000000000004">
      <c r="A7" s="8" t="s">
        <v>101</v>
      </c>
      <c r="B7" s="278" t="s">
        <v>102</v>
      </c>
      <c r="C7" s="278"/>
      <c r="D7" s="278"/>
      <c r="E7" s="278"/>
      <c r="M7" s="7"/>
    </row>
    <row r="8" spans="1:13" ht="21.75" x14ac:dyDescent="0.55000000000000004">
      <c r="A8" s="8"/>
      <c r="B8" s="279" t="s">
        <v>103</v>
      </c>
      <c r="C8" s="279"/>
      <c r="D8" s="279"/>
      <c r="E8" s="279"/>
      <c r="M8" s="7"/>
    </row>
    <row r="9" spans="1:13" ht="21.75" x14ac:dyDescent="0.55000000000000004">
      <c r="A9" s="8"/>
      <c r="B9" s="280" t="s">
        <v>144</v>
      </c>
      <c r="C9" s="280"/>
      <c r="D9" s="280"/>
      <c r="E9" s="280"/>
      <c r="M9" s="7"/>
    </row>
    <row r="10" spans="1:13" ht="25.15" customHeight="1" x14ac:dyDescent="0.55000000000000004">
      <c r="A10" s="8" t="s">
        <v>104</v>
      </c>
      <c r="B10" s="278" t="s">
        <v>95</v>
      </c>
      <c r="C10" s="278"/>
      <c r="D10" s="278"/>
      <c r="E10" s="278"/>
      <c r="M10" s="7"/>
    </row>
    <row r="11" spans="1:13" ht="21.75" x14ac:dyDescent="0.55000000000000004">
      <c r="A11" s="8"/>
      <c r="B11" s="275"/>
      <c r="C11" s="275"/>
      <c r="D11" s="275"/>
      <c r="E11" s="275"/>
      <c r="M11" s="7"/>
    </row>
    <row r="12" spans="1:13" ht="27.4" customHeight="1" x14ac:dyDescent="0.55000000000000004">
      <c r="A12" s="8" t="s">
        <v>105</v>
      </c>
      <c r="B12" s="9" t="s">
        <v>106</v>
      </c>
      <c r="C12" s="10"/>
      <c r="D12" s="10"/>
      <c r="E12" s="10"/>
      <c r="M12" s="7"/>
    </row>
    <row r="13" spans="1:13" ht="21.75" x14ac:dyDescent="0.55000000000000004">
      <c r="A13" s="8"/>
      <c r="B13" s="11"/>
      <c r="C13" s="10"/>
      <c r="D13" s="10"/>
      <c r="E13" s="10"/>
      <c r="M13" s="7"/>
    </row>
    <row r="14" spans="1:13" ht="24.6" customHeight="1" x14ac:dyDescent="0.25">
      <c r="A14" s="258" t="s">
        <v>107</v>
      </c>
      <c r="B14" s="259"/>
      <c r="C14" s="259"/>
      <c r="D14" s="259"/>
      <c r="E14" s="259"/>
      <c r="F14" s="259"/>
      <c r="G14" s="259"/>
      <c r="H14" s="259"/>
      <c r="I14" s="259"/>
      <c r="J14" s="259"/>
      <c r="K14" s="259"/>
      <c r="L14" s="259"/>
      <c r="M14" s="260"/>
    </row>
    <row r="15" spans="1:13" ht="22.5" x14ac:dyDescent="0.25">
      <c r="A15" s="261" t="s">
        <v>108</v>
      </c>
      <c r="B15" s="262"/>
      <c r="C15" s="262"/>
      <c r="D15" s="262"/>
      <c r="E15" s="262"/>
      <c r="F15" s="262"/>
      <c r="G15" s="262"/>
      <c r="H15" s="262"/>
      <c r="I15" s="262"/>
      <c r="J15" s="262"/>
      <c r="K15" s="262"/>
      <c r="L15" s="262"/>
      <c r="M15" s="263"/>
    </row>
    <row r="16" spans="1:13" ht="22.5" x14ac:dyDescent="0.25">
      <c r="A16" s="261" t="s">
        <v>109</v>
      </c>
      <c r="B16" s="262"/>
      <c r="C16" s="262"/>
      <c r="D16" s="262"/>
      <c r="E16" s="262"/>
      <c r="F16" s="262"/>
      <c r="G16" s="262"/>
      <c r="H16" s="262"/>
      <c r="I16" s="262"/>
      <c r="J16" s="262"/>
      <c r="K16" s="262"/>
      <c r="L16" s="262"/>
      <c r="M16" s="263"/>
    </row>
    <row r="17" spans="1:13" ht="152.65" customHeight="1" x14ac:dyDescent="0.25">
      <c r="A17" s="264" t="s">
        <v>110</v>
      </c>
      <c r="B17" s="265"/>
      <c r="C17" s="265"/>
      <c r="D17" s="265"/>
      <c r="E17" s="265"/>
      <c r="F17" s="265"/>
      <c r="G17" s="265"/>
      <c r="H17" s="265"/>
      <c r="I17" s="265"/>
      <c r="J17" s="265"/>
      <c r="K17" s="265"/>
      <c r="L17" s="265"/>
      <c r="M17" s="266"/>
    </row>
    <row r="18" spans="1:13" ht="22.5" x14ac:dyDescent="0.25">
      <c r="A18" s="261" t="s">
        <v>111</v>
      </c>
      <c r="B18" s="262"/>
      <c r="C18" s="262"/>
      <c r="D18" s="262"/>
      <c r="E18" s="262"/>
      <c r="F18" s="262"/>
      <c r="G18" s="262"/>
      <c r="H18" s="262"/>
      <c r="I18" s="262"/>
      <c r="J18" s="262"/>
      <c r="K18" s="262"/>
      <c r="L18" s="12"/>
      <c r="M18" s="13"/>
    </row>
    <row r="19" spans="1:13" ht="123.6" customHeight="1" x14ac:dyDescent="0.25">
      <c r="A19" s="267" t="s">
        <v>112</v>
      </c>
      <c r="B19" s="268"/>
      <c r="C19" s="268"/>
      <c r="D19" s="268"/>
      <c r="E19" s="268"/>
      <c r="F19" s="268"/>
      <c r="G19" s="268"/>
      <c r="H19" s="268"/>
      <c r="I19" s="268"/>
      <c r="J19" s="268"/>
      <c r="K19" s="268"/>
      <c r="L19" s="268"/>
      <c r="M19" s="269"/>
    </row>
    <row r="20" spans="1:13" ht="22.5" x14ac:dyDescent="0.25">
      <c r="A20" s="273" t="s">
        <v>272</v>
      </c>
      <c r="B20" s="274"/>
      <c r="C20" s="274"/>
      <c r="D20" s="274"/>
      <c r="E20" s="274"/>
      <c r="F20" s="274"/>
      <c r="G20" s="274"/>
      <c r="H20" s="274"/>
      <c r="I20" s="274"/>
      <c r="J20" s="274"/>
      <c r="K20" s="274"/>
      <c r="L20" s="243"/>
      <c r="M20" s="244"/>
    </row>
    <row r="21" spans="1:13" ht="22.5" x14ac:dyDescent="0.25">
      <c r="A21" s="261" t="s">
        <v>113</v>
      </c>
      <c r="B21" s="262"/>
      <c r="C21" s="262"/>
      <c r="D21" s="262"/>
      <c r="E21" s="262"/>
      <c r="F21" s="262"/>
      <c r="G21" s="262"/>
      <c r="H21" s="262"/>
      <c r="I21" s="262"/>
      <c r="J21" s="262"/>
      <c r="K21" s="262"/>
      <c r="L21" s="262"/>
      <c r="M21" s="263"/>
    </row>
    <row r="22" spans="1:13" ht="21.75" x14ac:dyDescent="0.55000000000000004">
      <c r="A22" s="8" t="s">
        <v>114</v>
      </c>
      <c r="M22" s="7"/>
    </row>
    <row r="23" spans="1:13" ht="22.5" x14ac:dyDescent="0.25">
      <c r="A23" s="261" t="s">
        <v>115</v>
      </c>
      <c r="B23" s="262"/>
      <c r="C23" s="262"/>
      <c r="D23" s="262"/>
      <c r="E23" s="262"/>
      <c r="F23" s="262"/>
      <c r="G23" s="262"/>
      <c r="H23" s="262"/>
      <c r="I23" s="262"/>
      <c r="J23" s="262"/>
      <c r="K23" s="262"/>
      <c r="L23" s="262"/>
      <c r="M23" s="263"/>
    </row>
    <row r="24" spans="1:13" ht="21.75" x14ac:dyDescent="0.55000000000000004">
      <c r="A24" s="270" t="s">
        <v>116</v>
      </c>
      <c r="B24" s="271"/>
      <c r="C24" s="271"/>
      <c r="D24" s="271"/>
      <c r="E24" s="271"/>
      <c r="F24" s="271"/>
      <c r="G24" s="271"/>
      <c r="H24" s="271"/>
      <c r="I24" s="271"/>
      <c r="J24" s="271"/>
      <c r="K24" s="271"/>
      <c r="L24" s="271"/>
      <c r="M24" s="272"/>
    </row>
    <row r="25" spans="1:13" ht="22.5" x14ac:dyDescent="0.25">
      <c r="A25" s="261" t="s">
        <v>117</v>
      </c>
      <c r="B25" s="262"/>
      <c r="C25" s="262"/>
      <c r="D25" s="262"/>
      <c r="E25" s="262"/>
      <c r="F25" s="262"/>
      <c r="G25" s="262"/>
      <c r="H25" s="262"/>
      <c r="I25" s="262"/>
      <c r="J25" s="262"/>
      <c r="K25" s="262"/>
      <c r="L25" s="262"/>
      <c r="M25" s="263"/>
    </row>
    <row r="26" spans="1:13" ht="21.75" x14ac:dyDescent="0.55000000000000004">
      <c r="A26" s="270" t="s">
        <v>118</v>
      </c>
      <c r="B26" s="271"/>
      <c r="C26" s="271"/>
      <c r="D26" s="271"/>
      <c r="E26" s="271"/>
      <c r="F26" s="271"/>
      <c r="G26" s="271"/>
      <c r="H26" s="271"/>
      <c r="I26" s="271"/>
      <c r="J26" s="271"/>
      <c r="K26" s="271"/>
      <c r="L26" s="271"/>
      <c r="M26" s="272"/>
    </row>
    <row r="27" spans="1:13" ht="22.5" thickBot="1" x14ac:dyDescent="0.6">
      <c r="A27" s="255"/>
      <c r="B27" s="256"/>
      <c r="C27" s="256"/>
      <c r="D27" s="256"/>
      <c r="E27" s="256"/>
      <c r="F27" s="256"/>
      <c r="G27" s="256"/>
      <c r="H27" s="256"/>
      <c r="I27" s="256"/>
      <c r="J27" s="256"/>
      <c r="K27" s="256"/>
      <c r="L27" s="256"/>
      <c r="M27" s="257"/>
    </row>
    <row r="28" spans="1:13" ht="18" customHeight="1" x14ac:dyDescent="0.25"/>
    <row r="33" spans="1:1" ht="22.5" x14ac:dyDescent="0.25">
      <c r="A33" s="14"/>
    </row>
  </sheetData>
  <mergeCells count="20">
    <mergeCell ref="B11:E11"/>
    <mergeCell ref="A4:M4"/>
    <mergeCell ref="A5:M5"/>
    <mergeCell ref="B7:E7"/>
    <mergeCell ref="B8:E8"/>
    <mergeCell ref="B10:E10"/>
    <mergeCell ref="B9:E9"/>
    <mergeCell ref="A27:M27"/>
    <mergeCell ref="A14:M14"/>
    <mergeCell ref="A15:M15"/>
    <mergeCell ref="A16:M16"/>
    <mergeCell ref="A17:M17"/>
    <mergeCell ref="A18:K18"/>
    <mergeCell ref="A19:M19"/>
    <mergeCell ref="A21:M21"/>
    <mergeCell ref="A23:M23"/>
    <mergeCell ref="A24:M24"/>
    <mergeCell ref="A25:M25"/>
    <mergeCell ref="A26:M26"/>
    <mergeCell ref="A20:K20"/>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4C1C-2524-4E0E-9931-81E1762E3686}">
  <sheetPr>
    <tabColor rgb="FF002060"/>
  </sheetPr>
  <dimension ref="A1:AB43"/>
  <sheetViews>
    <sheetView showGridLines="0" rightToLeft="1" view="pageBreakPreview" zoomScale="55" zoomScaleNormal="55" zoomScaleSheetLayoutView="55" workbookViewId="0">
      <selection activeCell="E23" sqref="E23"/>
    </sheetView>
  </sheetViews>
  <sheetFormatPr defaultColWidth="8.85546875" defaultRowHeight="15" x14ac:dyDescent="0.25"/>
  <cols>
    <col min="1" max="1" width="45.28515625" style="212" customWidth="1"/>
    <col min="2" max="2" width="13.28515625" style="212" bestFit="1" customWidth="1"/>
    <col min="3" max="3" width="11.42578125" style="212" bestFit="1" customWidth="1"/>
    <col min="4" max="5" width="13.28515625" style="212" bestFit="1" customWidth="1"/>
    <col min="6" max="6" width="11.42578125" style="212" bestFit="1" customWidth="1"/>
    <col min="7" max="8" width="13.28515625" style="212" bestFit="1" customWidth="1"/>
    <col min="9" max="9" width="11.42578125" style="212" bestFit="1" customWidth="1"/>
    <col min="10" max="10" width="13.28515625" style="212" bestFit="1" customWidth="1"/>
    <col min="11" max="12" width="8.85546875" style="212" customWidth="1"/>
    <col min="13" max="16384" width="8.85546875" style="212"/>
  </cols>
  <sheetData>
    <row r="1" spans="1:28" x14ac:dyDescent="0.25">
      <c r="H1" s="320" t="s">
        <v>265</v>
      </c>
      <c r="I1" s="320"/>
      <c r="J1" s="320"/>
      <c r="L1" s="226"/>
      <c r="M1" s="226"/>
    </row>
    <row r="2" spans="1:28" x14ac:dyDescent="0.25">
      <c r="H2" s="320"/>
      <c r="I2" s="320"/>
      <c r="J2" s="320"/>
      <c r="L2" s="226"/>
      <c r="M2" s="226"/>
    </row>
    <row r="3" spans="1:28" s="225" customFormat="1" x14ac:dyDescent="0.25">
      <c r="H3" s="321"/>
      <c r="I3" s="321"/>
      <c r="J3" s="321"/>
      <c r="K3" s="212"/>
      <c r="L3" s="212"/>
      <c r="M3" s="212"/>
      <c r="N3" s="212"/>
      <c r="O3" s="212"/>
      <c r="P3" s="212"/>
      <c r="Q3" s="212"/>
      <c r="R3" s="212"/>
      <c r="S3" s="212"/>
      <c r="T3" s="212"/>
      <c r="U3" s="212"/>
      <c r="V3" s="212"/>
      <c r="W3" s="212"/>
      <c r="X3" s="212"/>
      <c r="Y3" s="212"/>
      <c r="Z3" s="212"/>
      <c r="AA3" s="212"/>
      <c r="AB3" s="212"/>
    </row>
    <row r="4" spans="1:28" ht="22.5" x14ac:dyDescent="0.25">
      <c r="A4" s="323" t="s">
        <v>137</v>
      </c>
      <c r="B4" s="323"/>
      <c r="C4" s="323"/>
      <c r="D4" s="323"/>
      <c r="E4" s="323"/>
      <c r="F4" s="323"/>
      <c r="G4" s="323"/>
      <c r="H4" s="323"/>
      <c r="I4" s="323"/>
      <c r="J4" s="323"/>
    </row>
    <row r="5" spans="1:28" ht="22.5" x14ac:dyDescent="0.55000000000000004">
      <c r="A5" s="234" t="s">
        <v>177</v>
      </c>
      <c r="B5" s="285" t="s">
        <v>140</v>
      </c>
      <c r="C5" s="286"/>
      <c r="D5" s="286"/>
      <c r="E5" s="286"/>
      <c r="F5" s="286"/>
      <c r="G5" s="286"/>
      <c r="H5" s="286"/>
      <c r="I5" s="286"/>
      <c r="J5" s="287"/>
    </row>
    <row r="6" spans="1:28" ht="22.5" x14ac:dyDescent="0.25">
      <c r="A6" s="290" t="s">
        <v>56</v>
      </c>
      <c r="B6" s="288" t="s">
        <v>0</v>
      </c>
      <c r="C6" s="290"/>
      <c r="D6" s="290"/>
      <c r="E6" s="290" t="s">
        <v>1</v>
      </c>
      <c r="F6" s="290"/>
      <c r="G6" s="290"/>
      <c r="H6" s="290" t="s">
        <v>2</v>
      </c>
      <c r="I6" s="290"/>
      <c r="J6" s="291"/>
    </row>
    <row r="7" spans="1:28" ht="22.5" x14ac:dyDescent="0.25">
      <c r="A7" s="290"/>
      <c r="B7" s="24" t="s">
        <v>14</v>
      </c>
      <c r="C7" s="20" t="s">
        <v>15</v>
      </c>
      <c r="D7" s="20" t="s">
        <v>44</v>
      </c>
      <c r="E7" s="20" t="s">
        <v>14</v>
      </c>
      <c r="F7" s="20" t="s">
        <v>15</v>
      </c>
      <c r="G7" s="20" t="s">
        <v>44</v>
      </c>
      <c r="H7" s="20" t="s">
        <v>14</v>
      </c>
      <c r="I7" s="20" t="s">
        <v>15</v>
      </c>
      <c r="J7" s="21" t="s">
        <v>44</v>
      </c>
    </row>
    <row r="8" spans="1:28" ht="22.5" x14ac:dyDescent="0.25">
      <c r="A8" s="235" t="s">
        <v>145</v>
      </c>
      <c r="B8" s="236">
        <v>117</v>
      </c>
      <c r="C8" s="236">
        <v>23</v>
      </c>
      <c r="D8" s="236">
        <f>B8+C8</f>
        <v>140</v>
      </c>
      <c r="E8" s="236">
        <f>0</f>
        <v>0</v>
      </c>
      <c r="F8" s="236">
        <f>0</f>
        <v>0</v>
      </c>
      <c r="G8" s="236">
        <v>0</v>
      </c>
      <c r="H8" s="236">
        <f t="shared" ref="H8:I23" si="0">B8+E8</f>
        <v>117</v>
      </c>
      <c r="I8" s="236">
        <f t="shared" si="0"/>
        <v>23</v>
      </c>
      <c r="J8" s="236">
        <f t="shared" ref="J8:J38" si="1">H8+I8</f>
        <v>140</v>
      </c>
    </row>
    <row r="9" spans="1:28" ht="22.5" x14ac:dyDescent="0.25">
      <c r="A9" s="237" t="s">
        <v>146</v>
      </c>
      <c r="B9" s="238">
        <v>27792</v>
      </c>
      <c r="C9" s="238">
        <v>22250</v>
      </c>
      <c r="D9" s="239">
        <f t="shared" ref="D9:D38" si="2">B9+C9</f>
        <v>50042</v>
      </c>
      <c r="E9" s="238">
        <v>499</v>
      </c>
      <c r="F9" s="238">
        <v>285</v>
      </c>
      <c r="G9" s="238">
        <f t="shared" ref="G9:G38" si="3">E9+F9</f>
        <v>784</v>
      </c>
      <c r="H9" s="238">
        <f t="shared" si="0"/>
        <v>28291</v>
      </c>
      <c r="I9" s="238">
        <f t="shared" si="0"/>
        <v>22535</v>
      </c>
      <c r="J9" s="238">
        <f t="shared" si="1"/>
        <v>50826</v>
      </c>
    </row>
    <row r="10" spans="1:28" ht="23.45" customHeight="1" x14ac:dyDescent="0.25">
      <c r="A10" s="235" t="s">
        <v>57</v>
      </c>
      <c r="B10" s="236">
        <v>1703</v>
      </c>
      <c r="C10" s="236">
        <v>1427</v>
      </c>
      <c r="D10" s="236">
        <f t="shared" si="2"/>
        <v>3130</v>
      </c>
      <c r="E10" s="236">
        <f>0</f>
        <v>0</v>
      </c>
      <c r="F10" s="236">
        <f>0</f>
        <v>0</v>
      </c>
      <c r="G10" s="236">
        <f t="shared" si="3"/>
        <v>0</v>
      </c>
      <c r="H10" s="236">
        <f t="shared" si="0"/>
        <v>1703</v>
      </c>
      <c r="I10" s="236">
        <f t="shared" si="0"/>
        <v>1427</v>
      </c>
      <c r="J10" s="236">
        <f t="shared" si="1"/>
        <v>3130</v>
      </c>
    </row>
    <row r="11" spans="1:28" ht="45.75" customHeight="1" x14ac:dyDescent="0.25">
      <c r="A11" s="237" t="s">
        <v>263</v>
      </c>
      <c r="B11" s="238">
        <f>0</f>
        <v>0</v>
      </c>
      <c r="C11" s="238">
        <f>0</f>
        <v>0</v>
      </c>
      <c r="D11" s="239">
        <f t="shared" si="2"/>
        <v>0</v>
      </c>
      <c r="E11" s="238">
        <f>0</f>
        <v>0</v>
      </c>
      <c r="F11" s="238">
        <f>0</f>
        <v>0</v>
      </c>
      <c r="G11" s="238">
        <v>0</v>
      </c>
      <c r="H11" s="238">
        <f t="shared" si="0"/>
        <v>0</v>
      </c>
      <c r="I11" s="238">
        <f t="shared" si="0"/>
        <v>0</v>
      </c>
      <c r="J11" s="238">
        <f t="shared" si="1"/>
        <v>0</v>
      </c>
    </row>
    <row r="12" spans="1:28" ht="45" x14ac:dyDescent="0.25">
      <c r="A12" s="235" t="s">
        <v>147</v>
      </c>
      <c r="B12" s="236">
        <v>3</v>
      </c>
      <c r="C12" s="236">
        <v>4</v>
      </c>
      <c r="D12" s="236">
        <f t="shared" si="2"/>
        <v>7</v>
      </c>
      <c r="E12" s="236">
        <f>0</f>
        <v>0</v>
      </c>
      <c r="F12" s="236">
        <f>0</f>
        <v>0</v>
      </c>
      <c r="G12" s="236">
        <f t="shared" si="3"/>
        <v>0</v>
      </c>
      <c r="H12" s="236">
        <f t="shared" si="0"/>
        <v>3</v>
      </c>
      <c r="I12" s="236">
        <f t="shared" si="0"/>
        <v>4</v>
      </c>
      <c r="J12" s="236">
        <f t="shared" si="1"/>
        <v>7</v>
      </c>
    </row>
    <row r="13" spans="1:28" ht="22.5" x14ac:dyDescent="0.25">
      <c r="A13" s="237" t="s">
        <v>155</v>
      </c>
      <c r="B13" s="238">
        <v>1</v>
      </c>
      <c r="C13" s="238">
        <v>6</v>
      </c>
      <c r="D13" s="239">
        <f t="shared" si="2"/>
        <v>7</v>
      </c>
      <c r="E13" s="238">
        <f>0</f>
        <v>0</v>
      </c>
      <c r="F13" s="238">
        <f>0</f>
        <v>0</v>
      </c>
      <c r="G13" s="238">
        <f t="shared" si="3"/>
        <v>0</v>
      </c>
      <c r="H13" s="238">
        <f t="shared" si="0"/>
        <v>1</v>
      </c>
      <c r="I13" s="238">
        <f t="shared" si="0"/>
        <v>6</v>
      </c>
      <c r="J13" s="238">
        <f t="shared" si="1"/>
        <v>7</v>
      </c>
    </row>
    <row r="14" spans="1:28" ht="15.75" customHeight="1" x14ac:dyDescent="0.25">
      <c r="A14" s="235" t="s">
        <v>148</v>
      </c>
      <c r="B14" s="236">
        <v>17</v>
      </c>
      <c r="C14" s="236">
        <v>4</v>
      </c>
      <c r="D14" s="236">
        <f t="shared" si="2"/>
        <v>21</v>
      </c>
      <c r="E14" s="236">
        <f>0</f>
        <v>0</v>
      </c>
      <c r="F14" s="236">
        <f>0</f>
        <v>0</v>
      </c>
      <c r="G14" s="236">
        <f t="shared" si="3"/>
        <v>0</v>
      </c>
      <c r="H14" s="236">
        <f t="shared" si="0"/>
        <v>17</v>
      </c>
      <c r="I14" s="236">
        <f t="shared" si="0"/>
        <v>4</v>
      </c>
      <c r="J14" s="236">
        <f t="shared" si="1"/>
        <v>21</v>
      </c>
      <c r="K14" s="219"/>
    </row>
    <row r="15" spans="1:28" ht="22.5" x14ac:dyDescent="0.25">
      <c r="A15" s="237" t="s">
        <v>121</v>
      </c>
      <c r="B15" s="238">
        <v>2614</v>
      </c>
      <c r="C15" s="238">
        <v>2216</v>
      </c>
      <c r="D15" s="239">
        <f t="shared" si="2"/>
        <v>4830</v>
      </c>
      <c r="E15" s="238">
        <f>0</f>
        <v>0</v>
      </c>
      <c r="F15" s="238">
        <f>0</f>
        <v>0</v>
      </c>
      <c r="G15" s="238">
        <f t="shared" si="3"/>
        <v>0</v>
      </c>
      <c r="H15" s="238">
        <f t="shared" si="0"/>
        <v>2614</v>
      </c>
      <c r="I15" s="238">
        <f t="shared" si="0"/>
        <v>2216</v>
      </c>
      <c r="J15" s="238">
        <f t="shared" si="1"/>
        <v>4830</v>
      </c>
      <c r="K15" s="219"/>
    </row>
    <row r="16" spans="1:28" ht="22.5" x14ac:dyDescent="0.25">
      <c r="A16" s="235" t="s">
        <v>122</v>
      </c>
      <c r="B16" s="236">
        <v>853</v>
      </c>
      <c r="C16" s="236">
        <v>972</v>
      </c>
      <c r="D16" s="236">
        <f t="shared" si="2"/>
        <v>1825</v>
      </c>
      <c r="E16" s="236">
        <f>0</f>
        <v>0</v>
      </c>
      <c r="F16" s="236">
        <f>0</f>
        <v>0</v>
      </c>
      <c r="G16" s="236">
        <f t="shared" si="3"/>
        <v>0</v>
      </c>
      <c r="H16" s="236">
        <f t="shared" si="0"/>
        <v>853</v>
      </c>
      <c r="I16" s="236">
        <f t="shared" si="0"/>
        <v>972</v>
      </c>
      <c r="J16" s="236">
        <f t="shared" si="1"/>
        <v>1825</v>
      </c>
      <c r="K16" s="219"/>
    </row>
    <row r="17" spans="1:11" ht="45" x14ac:dyDescent="0.25">
      <c r="A17" s="237" t="s">
        <v>123</v>
      </c>
      <c r="B17" s="238">
        <v>2386</v>
      </c>
      <c r="C17" s="238">
        <v>2187</v>
      </c>
      <c r="D17" s="239">
        <f t="shared" si="2"/>
        <v>4573</v>
      </c>
      <c r="E17" s="238">
        <f>0</f>
        <v>0</v>
      </c>
      <c r="F17" s="238">
        <f>0</f>
        <v>0</v>
      </c>
      <c r="G17" s="238">
        <f t="shared" si="3"/>
        <v>0</v>
      </c>
      <c r="H17" s="238">
        <f t="shared" si="0"/>
        <v>2386</v>
      </c>
      <c r="I17" s="238">
        <f t="shared" si="0"/>
        <v>2187</v>
      </c>
      <c r="J17" s="238">
        <f t="shared" si="1"/>
        <v>4573</v>
      </c>
      <c r="K17" s="219"/>
    </row>
    <row r="18" spans="1:11" ht="19.899999999999999" customHeight="1" x14ac:dyDescent="0.25">
      <c r="A18" s="235" t="s">
        <v>156</v>
      </c>
      <c r="B18" s="236">
        <f>0</f>
        <v>0</v>
      </c>
      <c r="C18" s="236">
        <v>1</v>
      </c>
      <c r="D18" s="236">
        <f t="shared" si="2"/>
        <v>1</v>
      </c>
      <c r="E18" s="236">
        <f>0</f>
        <v>0</v>
      </c>
      <c r="F18" s="236">
        <f>0</f>
        <v>0</v>
      </c>
      <c r="G18" s="236">
        <f t="shared" si="3"/>
        <v>0</v>
      </c>
      <c r="H18" s="236">
        <f t="shared" si="0"/>
        <v>0</v>
      </c>
      <c r="I18" s="236">
        <f t="shared" si="0"/>
        <v>1</v>
      </c>
      <c r="J18" s="236">
        <f t="shared" si="1"/>
        <v>1</v>
      </c>
      <c r="K18" s="219"/>
    </row>
    <row r="19" spans="1:11" ht="22.5" x14ac:dyDescent="0.25">
      <c r="A19" s="237" t="s">
        <v>149</v>
      </c>
      <c r="B19" s="238">
        <f>0</f>
        <v>0</v>
      </c>
      <c r="C19" s="238">
        <f>0</f>
        <v>0</v>
      </c>
      <c r="D19" s="239">
        <f t="shared" si="2"/>
        <v>0</v>
      </c>
      <c r="E19" s="238">
        <v>49414</v>
      </c>
      <c r="F19" s="238">
        <v>6697</v>
      </c>
      <c r="G19" s="238">
        <f t="shared" si="3"/>
        <v>56111</v>
      </c>
      <c r="H19" s="238">
        <f t="shared" si="0"/>
        <v>49414</v>
      </c>
      <c r="I19" s="238">
        <f t="shared" si="0"/>
        <v>6697</v>
      </c>
      <c r="J19" s="238">
        <f t="shared" si="1"/>
        <v>56111</v>
      </c>
      <c r="K19" s="219"/>
    </row>
    <row r="20" spans="1:11" ht="19.899999999999999" customHeight="1" x14ac:dyDescent="0.25">
      <c r="A20" s="235" t="s">
        <v>150</v>
      </c>
      <c r="B20" s="236">
        <v>701</v>
      </c>
      <c r="C20" s="236">
        <v>684</v>
      </c>
      <c r="D20" s="236">
        <f t="shared" si="2"/>
        <v>1385</v>
      </c>
      <c r="E20" s="236">
        <f>0</f>
        <v>0</v>
      </c>
      <c r="F20" s="236">
        <f>0</f>
        <v>0</v>
      </c>
      <c r="G20" s="236">
        <f t="shared" si="3"/>
        <v>0</v>
      </c>
      <c r="H20" s="236">
        <f t="shared" si="0"/>
        <v>701</v>
      </c>
      <c r="I20" s="236">
        <f t="shared" si="0"/>
        <v>684</v>
      </c>
      <c r="J20" s="236">
        <f t="shared" si="1"/>
        <v>1385</v>
      </c>
      <c r="K20" s="219"/>
    </row>
    <row r="21" spans="1:11" ht="22.5" x14ac:dyDescent="0.25">
      <c r="A21" s="237" t="s">
        <v>151</v>
      </c>
      <c r="B21" s="238">
        <v>266</v>
      </c>
      <c r="C21" s="238">
        <v>112</v>
      </c>
      <c r="D21" s="239">
        <f t="shared" si="2"/>
        <v>378</v>
      </c>
      <c r="E21" s="238">
        <f>0</f>
        <v>0</v>
      </c>
      <c r="F21" s="238">
        <f>0</f>
        <v>0</v>
      </c>
      <c r="G21" s="238">
        <f t="shared" si="3"/>
        <v>0</v>
      </c>
      <c r="H21" s="238">
        <f t="shared" si="0"/>
        <v>266</v>
      </c>
      <c r="I21" s="238">
        <f t="shared" si="0"/>
        <v>112</v>
      </c>
      <c r="J21" s="238">
        <f t="shared" si="1"/>
        <v>378</v>
      </c>
      <c r="K21" s="219"/>
    </row>
    <row r="22" spans="1:11" ht="22.5" x14ac:dyDescent="0.25">
      <c r="A22" s="235" t="s">
        <v>58</v>
      </c>
      <c r="B22" s="236">
        <f>0</f>
        <v>0</v>
      </c>
      <c r="C22" s="236">
        <f>0</f>
        <v>0</v>
      </c>
      <c r="D22" s="236">
        <f t="shared" si="2"/>
        <v>0</v>
      </c>
      <c r="E22" s="236">
        <v>1</v>
      </c>
      <c r="F22" s="236">
        <v>1</v>
      </c>
      <c r="G22" s="236">
        <f t="shared" si="3"/>
        <v>2</v>
      </c>
      <c r="H22" s="236">
        <f t="shared" si="0"/>
        <v>1</v>
      </c>
      <c r="I22" s="236">
        <f t="shared" si="0"/>
        <v>1</v>
      </c>
      <c r="J22" s="236">
        <f t="shared" si="1"/>
        <v>2</v>
      </c>
      <c r="K22" s="219"/>
    </row>
    <row r="23" spans="1:11" ht="22.5" x14ac:dyDescent="0.25">
      <c r="A23" s="237" t="s">
        <v>152</v>
      </c>
      <c r="B23" s="238">
        <v>2</v>
      </c>
      <c r="C23" s="238">
        <f>0</f>
        <v>0</v>
      </c>
      <c r="D23" s="239">
        <f t="shared" si="2"/>
        <v>2</v>
      </c>
      <c r="E23" s="238">
        <f>0</f>
        <v>0</v>
      </c>
      <c r="F23" s="238">
        <f>0</f>
        <v>0</v>
      </c>
      <c r="G23" s="238">
        <f t="shared" si="3"/>
        <v>0</v>
      </c>
      <c r="H23" s="238">
        <f t="shared" si="0"/>
        <v>2</v>
      </c>
      <c r="I23" s="238">
        <f t="shared" si="0"/>
        <v>0</v>
      </c>
      <c r="J23" s="238">
        <f t="shared" si="1"/>
        <v>2</v>
      </c>
      <c r="K23" s="219"/>
    </row>
    <row r="24" spans="1:11" ht="45" x14ac:dyDescent="0.25">
      <c r="A24" s="235" t="s">
        <v>59</v>
      </c>
      <c r="B24" s="236">
        <v>1764</v>
      </c>
      <c r="C24" s="236">
        <v>631</v>
      </c>
      <c r="D24" s="236">
        <f t="shared" si="2"/>
        <v>2395</v>
      </c>
      <c r="E24" s="236">
        <f>0</f>
        <v>0</v>
      </c>
      <c r="F24" s="236">
        <f>0</f>
        <v>0</v>
      </c>
      <c r="G24" s="236">
        <f t="shared" si="3"/>
        <v>0</v>
      </c>
      <c r="H24" s="236">
        <f t="shared" ref="H24:I38" si="4">B24+E24</f>
        <v>1764</v>
      </c>
      <c r="I24" s="236">
        <f t="shared" si="4"/>
        <v>631</v>
      </c>
      <c r="J24" s="236">
        <f t="shared" si="1"/>
        <v>2395</v>
      </c>
      <c r="K24" s="219"/>
    </row>
    <row r="25" spans="1:11" ht="22.5" x14ac:dyDescent="0.25">
      <c r="A25" s="237" t="s">
        <v>153</v>
      </c>
      <c r="B25" s="238">
        <v>4302</v>
      </c>
      <c r="C25" s="238">
        <v>4394</v>
      </c>
      <c r="D25" s="239">
        <f t="shared" si="2"/>
        <v>8696</v>
      </c>
      <c r="E25" s="238">
        <f>0</f>
        <v>0</v>
      </c>
      <c r="F25" s="238">
        <f>0</f>
        <v>0</v>
      </c>
      <c r="G25" s="238">
        <f t="shared" si="3"/>
        <v>0</v>
      </c>
      <c r="H25" s="238">
        <f t="shared" si="4"/>
        <v>4302</v>
      </c>
      <c r="I25" s="238">
        <f t="shared" si="4"/>
        <v>4394</v>
      </c>
      <c r="J25" s="238">
        <f t="shared" si="1"/>
        <v>8696</v>
      </c>
      <c r="K25" s="219"/>
    </row>
    <row r="26" spans="1:11" ht="22.5" x14ac:dyDescent="0.25">
      <c r="A26" s="235" t="s">
        <v>60</v>
      </c>
      <c r="B26" s="236">
        <f>0</f>
        <v>0</v>
      </c>
      <c r="C26" s="236">
        <f>0</f>
        <v>0</v>
      </c>
      <c r="D26" s="236">
        <f t="shared" si="2"/>
        <v>0</v>
      </c>
      <c r="E26" s="236">
        <v>52</v>
      </c>
      <c r="F26" s="236">
        <v>9</v>
      </c>
      <c r="G26" s="236">
        <f t="shared" si="3"/>
        <v>61</v>
      </c>
      <c r="H26" s="236">
        <f t="shared" si="4"/>
        <v>52</v>
      </c>
      <c r="I26" s="236">
        <f t="shared" si="4"/>
        <v>9</v>
      </c>
      <c r="J26" s="236">
        <f t="shared" si="1"/>
        <v>61</v>
      </c>
      <c r="K26" s="219"/>
    </row>
    <row r="27" spans="1:11" ht="22.5" x14ac:dyDescent="0.25">
      <c r="A27" s="237" t="s">
        <v>61</v>
      </c>
      <c r="B27" s="238">
        <v>903</v>
      </c>
      <c r="C27" s="238">
        <v>655</v>
      </c>
      <c r="D27" s="239">
        <f t="shared" si="2"/>
        <v>1558</v>
      </c>
      <c r="E27" s="238">
        <f>0</f>
        <v>0</v>
      </c>
      <c r="F27" s="238">
        <f>0</f>
        <v>0</v>
      </c>
      <c r="G27" s="238">
        <f t="shared" si="3"/>
        <v>0</v>
      </c>
      <c r="H27" s="238">
        <f t="shared" si="4"/>
        <v>903</v>
      </c>
      <c r="I27" s="238">
        <f t="shared" si="4"/>
        <v>655</v>
      </c>
      <c r="J27" s="238">
        <f t="shared" si="1"/>
        <v>1558</v>
      </c>
      <c r="K27" s="219"/>
    </row>
    <row r="28" spans="1:11" ht="19.899999999999999" customHeight="1" x14ac:dyDescent="0.25">
      <c r="A28" s="235" t="s">
        <v>62</v>
      </c>
      <c r="B28" s="236">
        <v>721</v>
      </c>
      <c r="C28" s="236">
        <v>132</v>
      </c>
      <c r="D28" s="236">
        <f t="shared" si="2"/>
        <v>853</v>
      </c>
      <c r="E28" s="236">
        <f>0</f>
        <v>0</v>
      </c>
      <c r="F28" s="236">
        <f>0</f>
        <v>0</v>
      </c>
      <c r="G28" s="236">
        <f t="shared" si="3"/>
        <v>0</v>
      </c>
      <c r="H28" s="236">
        <f t="shared" si="4"/>
        <v>721</v>
      </c>
      <c r="I28" s="236">
        <f t="shared" si="4"/>
        <v>132</v>
      </c>
      <c r="J28" s="236">
        <f t="shared" si="1"/>
        <v>853</v>
      </c>
      <c r="K28" s="219"/>
    </row>
    <row r="29" spans="1:11" ht="22.5" x14ac:dyDescent="0.25">
      <c r="A29" s="237" t="s">
        <v>157</v>
      </c>
      <c r="B29" s="238">
        <f>0</f>
        <v>0</v>
      </c>
      <c r="C29" s="238">
        <f>0</f>
        <v>0</v>
      </c>
      <c r="D29" s="239">
        <f t="shared" si="2"/>
        <v>0</v>
      </c>
      <c r="E29" s="238">
        <v>329</v>
      </c>
      <c r="F29" s="238">
        <v>80</v>
      </c>
      <c r="G29" s="238">
        <f t="shared" si="3"/>
        <v>409</v>
      </c>
      <c r="H29" s="238">
        <f t="shared" si="4"/>
        <v>329</v>
      </c>
      <c r="I29" s="238">
        <f t="shared" si="4"/>
        <v>80</v>
      </c>
      <c r="J29" s="238">
        <f t="shared" si="1"/>
        <v>409</v>
      </c>
      <c r="K29" s="219"/>
    </row>
    <row r="30" spans="1:11" ht="22.5" x14ac:dyDescent="0.25">
      <c r="A30" s="235" t="s">
        <v>63</v>
      </c>
      <c r="B30" s="236">
        <v>131</v>
      </c>
      <c r="C30" s="236">
        <v>123</v>
      </c>
      <c r="D30" s="236">
        <f t="shared" si="2"/>
        <v>254</v>
      </c>
      <c r="E30" s="236">
        <v>145</v>
      </c>
      <c r="F30" s="236">
        <v>2</v>
      </c>
      <c r="G30" s="236">
        <f t="shared" si="3"/>
        <v>147</v>
      </c>
      <c r="H30" s="236">
        <f t="shared" si="4"/>
        <v>276</v>
      </c>
      <c r="I30" s="236">
        <f t="shared" si="4"/>
        <v>125</v>
      </c>
      <c r="J30" s="236">
        <f t="shared" si="1"/>
        <v>401</v>
      </c>
      <c r="K30" s="219"/>
    </row>
    <row r="31" spans="1:11" ht="22.5" x14ac:dyDescent="0.25">
      <c r="A31" s="237" t="s">
        <v>120</v>
      </c>
      <c r="B31" s="238">
        <f>0</f>
        <v>0</v>
      </c>
      <c r="C31" s="238">
        <f>0</f>
        <v>0</v>
      </c>
      <c r="D31" s="239">
        <f t="shared" si="2"/>
        <v>0</v>
      </c>
      <c r="E31" s="238">
        <v>3</v>
      </c>
      <c r="F31" s="238">
        <f>0</f>
        <v>0</v>
      </c>
      <c r="G31" s="238">
        <f t="shared" si="3"/>
        <v>3</v>
      </c>
      <c r="H31" s="238">
        <f t="shared" si="4"/>
        <v>3</v>
      </c>
      <c r="I31" s="238">
        <f t="shared" si="4"/>
        <v>0</v>
      </c>
      <c r="J31" s="238">
        <f t="shared" si="1"/>
        <v>3</v>
      </c>
      <c r="K31" s="219"/>
    </row>
    <row r="32" spans="1:11" ht="22.5" x14ac:dyDescent="0.25">
      <c r="A32" s="235" t="s">
        <v>154</v>
      </c>
      <c r="B32" s="236">
        <f>0</f>
        <v>0</v>
      </c>
      <c r="C32" s="236">
        <f>0</f>
        <v>0</v>
      </c>
      <c r="D32" s="236">
        <f t="shared" si="2"/>
        <v>0</v>
      </c>
      <c r="E32" s="236">
        <f>0</f>
        <v>0</v>
      </c>
      <c r="F32" s="236">
        <f>0</f>
        <v>0</v>
      </c>
      <c r="G32" s="236">
        <f t="shared" si="3"/>
        <v>0</v>
      </c>
      <c r="H32" s="236">
        <f t="shared" si="4"/>
        <v>0</v>
      </c>
      <c r="I32" s="236">
        <f t="shared" si="4"/>
        <v>0</v>
      </c>
      <c r="J32" s="236">
        <f t="shared" si="1"/>
        <v>0</v>
      </c>
      <c r="K32" s="219"/>
    </row>
    <row r="33" spans="1:10" ht="22.5" x14ac:dyDescent="0.25">
      <c r="A33" s="237" t="s">
        <v>124</v>
      </c>
      <c r="B33" s="238">
        <f>0</f>
        <v>0</v>
      </c>
      <c r="C33" s="238">
        <f>0</f>
        <v>0</v>
      </c>
      <c r="D33" s="239">
        <f t="shared" si="2"/>
        <v>0</v>
      </c>
      <c r="E33" s="238">
        <f>0</f>
        <v>0</v>
      </c>
      <c r="F33" s="238">
        <f>0</f>
        <v>0</v>
      </c>
      <c r="G33" s="238">
        <f t="shared" si="3"/>
        <v>0</v>
      </c>
      <c r="H33" s="238">
        <f t="shared" si="4"/>
        <v>0</v>
      </c>
      <c r="I33" s="238">
        <f t="shared" si="4"/>
        <v>0</v>
      </c>
      <c r="J33" s="238">
        <f t="shared" si="1"/>
        <v>0</v>
      </c>
    </row>
    <row r="34" spans="1:10" ht="22.5" x14ac:dyDescent="0.25">
      <c r="A34" s="235" t="s">
        <v>64</v>
      </c>
      <c r="B34" s="236">
        <v>1</v>
      </c>
      <c r="C34" s="236">
        <v>1</v>
      </c>
      <c r="D34" s="236">
        <f t="shared" si="2"/>
        <v>2</v>
      </c>
      <c r="E34" s="236">
        <v>6</v>
      </c>
      <c r="F34" s="236">
        <v>2</v>
      </c>
      <c r="G34" s="236">
        <f t="shared" si="3"/>
        <v>8</v>
      </c>
      <c r="H34" s="236">
        <f t="shared" si="4"/>
        <v>7</v>
      </c>
      <c r="I34" s="236">
        <f t="shared" si="4"/>
        <v>3</v>
      </c>
      <c r="J34" s="236">
        <f t="shared" si="1"/>
        <v>10</v>
      </c>
    </row>
    <row r="35" spans="1:10" ht="22.5" x14ac:dyDescent="0.25">
      <c r="A35" s="237" t="s">
        <v>158</v>
      </c>
      <c r="B35" s="238">
        <f>0</f>
        <v>0</v>
      </c>
      <c r="C35" s="238">
        <f>0</f>
        <v>0</v>
      </c>
      <c r="D35" s="239">
        <f t="shared" si="2"/>
        <v>0</v>
      </c>
      <c r="E35" s="238">
        <f>0</f>
        <v>0</v>
      </c>
      <c r="F35" s="238">
        <f>0</f>
        <v>0</v>
      </c>
      <c r="G35" s="238">
        <f t="shared" si="3"/>
        <v>0</v>
      </c>
      <c r="H35" s="238">
        <f t="shared" si="4"/>
        <v>0</v>
      </c>
      <c r="I35" s="238">
        <f t="shared" si="4"/>
        <v>0</v>
      </c>
      <c r="J35" s="238">
        <f t="shared" si="1"/>
        <v>0</v>
      </c>
    </row>
    <row r="36" spans="1:10" ht="22.5" x14ac:dyDescent="0.25">
      <c r="A36" s="235" t="s">
        <v>178</v>
      </c>
      <c r="B36" s="236">
        <f>0</f>
        <v>0</v>
      </c>
      <c r="C36" s="236">
        <f>0</f>
        <v>0</v>
      </c>
      <c r="D36" s="236">
        <f t="shared" si="2"/>
        <v>0</v>
      </c>
      <c r="E36" s="236">
        <f>0</f>
        <v>0</v>
      </c>
      <c r="F36" s="236">
        <f>0</f>
        <v>0</v>
      </c>
      <c r="G36" s="236">
        <f t="shared" si="3"/>
        <v>0</v>
      </c>
      <c r="H36" s="236">
        <f t="shared" si="4"/>
        <v>0</v>
      </c>
      <c r="I36" s="236">
        <f t="shared" si="4"/>
        <v>0</v>
      </c>
      <c r="J36" s="236">
        <f t="shared" si="1"/>
        <v>0</v>
      </c>
    </row>
    <row r="37" spans="1:10" s="240" customFormat="1" ht="21" customHeight="1" x14ac:dyDescent="0.25">
      <c r="A37" s="237" t="s">
        <v>179</v>
      </c>
      <c r="B37" s="238">
        <f>0</f>
        <v>0</v>
      </c>
      <c r="C37" s="238">
        <f>0</f>
        <v>0</v>
      </c>
      <c r="D37" s="239">
        <f t="shared" si="2"/>
        <v>0</v>
      </c>
      <c r="E37" s="238">
        <f>0</f>
        <v>0</v>
      </c>
      <c r="F37" s="238">
        <f>0</f>
        <v>0</v>
      </c>
      <c r="G37" s="238">
        <f t="shared" si="3"/>
        <v>0</v>
      </c>
      <c r="H37" s="238">
        <f t="shared" si="4"/>
        <v>0</v>
      </c>
      <c r="I37" s="238">
        <f t="shared" si="4"/>
        <v>0</v>
      </c>
      <c r="J37" s="238">
        <f t="shared" si="1"/>
        <v>0</v>
      </c>
    </row>
    <row r="38" spans="1:10" ht="22.5" x14ac:dyDescent="0.25">
      <c r="A38" s="235" t="s">
        <v>31</v>
      </c>
      <c r="B38" s="236">
        <f>0</f>
        <v>0</v>
      </c>
      <c r="C38" s="236">
        <f>0</f>
        <v>0</v>
      </c>
      <c r="D38" s="236">
        <f t="shared" si="2"/>
        <v>0</v>
      </c>
      <c r="E38" s="236">
        <v>3269</v>
      </c>
      <c r="F38" s="236">
        <v>140</v>
      </c>
      <c r="G38" s="236">
        <f t="shared" si="3"/>
        <v>3409</v>
      </c>
      <c r="H38" s="236">
        <f t="shared" si="4"/>
        <v>3269</v>
      </c>
      <c r="I38" s="236">
        <f t="shared" si="4"/>
        <v>140</v>
      </c>
      <c r="J38" s="236">
        <f t="shared" si="1"/>
        <v>3409</v>
      </c>
    </row>
    <row r="39" spans="1:10" ht="22.5" x14ac:dyDescent="0.25">
      <c r="A39" s="47" t="s">
        <v>37</v>
      </c>
      <c r="B39" s="25">
        <f t="shared" ref="B39:I39" si="5">SUM(B8:B38)</f>
        <v>44277</v>
      </c>
      <c r="C39" s="25">
        <f t="shared" si="5"/>
        <v>35822</v>
      </c>
      <c r="D39" s="25">
        <f t="shared" si="5"/>
        <v>80099</v>
      </c>
      <c r="E39" s="25">
        <f t="shared" si="5"/>
        <v>53718</v>
      </c>
      <c r="F39" s="25">
        <f t="shared" si="5"/>
        <v>7216</v>
      </c>
      <c r="G39" s="25">
        <f t="shared" si="5"/>
        <v>60934</v>
      </c>
      <c r="H39" s="25">
        <f t="shared" si="5"/>
        <v>97995</v>
      </c>
      <c r="I39" s="25">
        <f t="shared" si="5"/>
        <v>43038</v>
      </c>
      <c r="J39" s="25">
        <f>SUM(J8:J38)</f>
        <v>141033</v>
      </c>
    </row>
    <row r="40" spans="1:10" ht="18" x14ac:dyDescent="0.45">
      <c r="A40" s="241" t="s">
        <v>159</v>
      </c>
      <c r="B40" s="219"/>
      <c r="C40" s="219"/>
      <c r="D40" s="219"/>
      <c r="E40" s="219"/>
      <c r="F40" s="219"/>
      <c r="G40" s="219"/>
      <c r="H40" s="219"/>
      <c r="I40" s="219"/>
      <c r="J40" s="219"/>
    </row>
    <row r="41" spans="1:10" ht="18" x14ac:dyDescent="0.45">
      <c r="A41" s="229" t="s">
        <v>42</v>
      </c>
    </row>
    <row r="42" spans="1:10" ht="18" x14ac:dyDescent="0.25">
      <c r="A42" s="242" t="s">
        <v>160</v>
      </c>
    </row>
    <row r="43" spans="1:10" s="145" customFormat="1" ht="18" x14ac:dyDescent="0.45">
      <c r="A43" s="196" t="s">
        <v>266</v>
      </c>
      <c r="B43" s="192"/>
      <c r="C43" s="192"/>
      <c r="D43" s="192"/>
      <c r="E43" s="192"/>
      <c r="F43" s="192"/>
      <c r="G43" s="192"/>
      <c r="H43" s="192"/>
      <c r="I43" s="192"/>
      <c r="J43" s="190"/>
    </row>
  </sheetData>
  <mergeCells count="8">
    <mergeCell ref="H1:J2"/>
    <mergeCell ref="H3:J3"/>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7030-0A0B-4BA2-AC6D-2206CE10C25E}">
  <sheetPr>
    <tabColor rgb="FF002060"/>
  </sheetPr>
  <dimension ref="A1:AD21"/>
  <sheetViews>
    <sheetView showGridLines="0" rightToLeft="1" view="pageBreakPreview" topLeftCell="A3" zoomScale="90" zoomScaleNormal="90" zoomScaleSheetLayoutView="90" workbookViewId="0">
      <selection activeCell="E23" sqref="E23"/>
    </sheetView>
  </sheetViews>
  <sheetFormatPr defaultColWidth="8.85546875" defaultRowHeight="15" x14ac:dyDescent="0.25"/>
  <cols>
    <col min="1" max="1" width="44.28515625" style="212" customWidth="1"/>
    <col min="2" max="4" width="20" style="212" customWidth="1"/>
    <col min="5" max="5" width="9.28515625" style="212" bestFit="1" customWidth="1"/>
    <col min="6" max="16384" width="8.85546875" style="212"/>
  </cols>
  <sheetData>
    <row r="1" spans="1:30" ht="15" customHeight="1" x14ac:dyDescent="0.25">
      <c r="B1" s="324" t="s">
        <v>265</v>
      </c>
      <c r="C1" s="324"/>
      <c r="D1" s="324"/>
      <c r="N1" s="226"/>
      <c r="O1" s="226"/>
    </row>
    <row r="2" spans="1:30" ht="25.5" customHeight="1" x14ac:dyDescent="0.25">
      <c r="B2" s="324"/>
      <c r="C2" s="324"/>
      <c r="D2" s="324"/>
      <c r="N2" s="226"/>
      <c r="O2" s="226"/>
    </row>
    <row r="3" spans="1:30" s="225" customFormat="1" x14ac:dyDescent="0.25">
      <c r="H3" s="321"/>
      <c r="I3" s="321"/>
      <c r="J3" s="321"/>
      <c r="K3" s="212"/>
      <c r="L3" s="212"/>
      <c r="M3" s="212"/>
      <c r="N3" s="212"/>
      <c r="O3" s="212"/>
      <c r="P3" s="212"/>
      <c r="Q3" s="212"/>
      <c r="R3" s="212"/>
      <c r="S3" s="212"/>
      <c r="T3" s="212"/>
      <c r="U3" s="212"/>
      <c r="V3" s="212"/>
      <c r="W3" s="212"/>
      <c r="X3" s="212"/>
      <c r="Y3" s="212"/>
      <c r="Z3" s="212"/>
      <c r="AA3" s="212"/>
      <c r="AB3" s="212"/>
      <c r="AC3" s="212"/>
      <c r="AD3" s="212"/>
    </row>
    <row r="4" spans="1:30" ht="22.5" x14ac:dyDescent="0.25">
      <c r="A4" s="322" t="s">
        <v>119</v>
      </c>
      <c r="B4" s="322"/>
      <c r="C4" s="322"/>
      <c r="D4" s="322"/>
    </row>
    <row r="5" spans="1:30" ht="22.5" x14ac:dyDescent="0.25">
      <c r="A5" s="224" t="s">
        <v>190</v>
      </c>
      <c r="B5" s="307" t="s">
        <v>141</v>
      </c>
      <c r="C5" s="308"/>
      <c r="D5" s="309"/>
    </row>
    <row r="6" spans="1:30" ht="17.45" customHeight="1" x14ac:dyDescent="0.25">
      <c r="A6" s="20" t="s">
        <v>65</v>
      </c>
      <c r="B6" s="20" t="s">
        <v>14</v>
      </c>
      <c r="C6" s="20" t="s">
        <v>15</v>
      </c>
      <c r="D6" s="20" t="s">
        <v>2</v>
      </c>
    </row>
    <row r="7" spans="1:30" ht="21.75" customHeight="1" x14ac:dyDescent="0.25">
      <c r="A7" s="222" t="s">
        <v>66</v>
      </c>
      <c r="B7" s="209">
        <v>1318</v>
      </c>
      <c r="C7" s="209">
        <v>1166</v>
      </c>
      <c r="D7" s="209">
        <f t="shared" ref="D7:D15" si="0">B7+C7</f>
        <v>2484</v>
      </c>
      <c r="E7" s="221"/>
    </row>
    <row r="8" spans="1:30" ht="21.75" customHeight="1" x14ac:dyDescent="0.25">
      <c r="A8" s="223" t="s">
        <v>67</v>
      </c>
      <c r="B8" s="211">
        <v>1790159</v>
      </c>
      <c r="C8" s="211">
        <v>115</v>
      </c>
      <c r="D8" s="211">
        <f t="shared" si="0"/>
        <v>1790274</v>
      </c>
      <c r="E8" s="221"/>
    </row>
    <row r="9" spans="1:30" ht="21.75" customHeight="1" x14ac:dyDescent="0.25">
      <c r="A9" s="222" t="s">
        <v>68</v>
      </c>
      <c r="B9" s="209">
        <v>777702</v>
      </c>
      <c r="C9" s="209">
        <v>977891</v>
      </c>
      <c r="D9" s="209">
        <f t="shared" si="0"/>
        <v>1755593</v>
      </c>
      <c r="E9" s="221"/>
      <c r="G9" s="221"/>
    </row>
    <row r="10" spans="1:30" ht="21.75" customHeight="1" x14ac:dyDescent="0.25">
      <c r="A10" s="223" t="s">
        <v>69</v>
      </c>
      <c r="B10" s="211">
        <v>58347</v>
      </c>
      <c r="C10" s="211">
        <v>3236</v>
      </c>
      <c r="D10" s="211">
        <f t="shared" si="0"/>
        <v>61583</v>
      </c>
      <c r="E10" s="221"/>
    </row>
    <row r="11" spans="1:30" ht="21.75" customHeight="1" x14ac:dyDescent="0.25">
      <c r="A11" s="222" t="s">
        <v>70</v>
      </c>
      <c r="B11" s="209">
        <v>22772</v>
      </c>
      <c r="C11" s="209">
        <v>12</v>
      </c>
      <c r="D11" s="209">
        <f t="shared" si="0"/>
        <v>22784</v>
      </c>
      <c r="E11" s="221"/>
    </row>
    <row r="12" spans="1:30" ht="21.75" customHeight="1" x14ac:dyDescent="0.25">
      <c r="A12" s="223" t="s">
        <v>71</v>
      </c>
      <c r="B12" s="211">
        <v>2078</v>
      </c>
      <c r="C12" s="211">
        <v>0</v>
      </c>
      <c r="D12" s="211">
        <f t="shared" si="0"/>
        <v>2078</v>
      </c>
      <c r="E12" s="221"/>
    </row>
    <row r="13" spans="1:30" ht="21.75" customHeight="1" x14ac:dyDescent="0.25">
      <c r="A13" s="222" t="s">
        <v>72</v>
      </c>
      <c r="B13" s="209">
        <v>512</v>
      </c>
      <c r="C13" s="209">
        <v>680</v>
      </c>
      <c r="D13" s="209">
        <f t="shared" si="0"/>
        <v>1192</v>
      </c>
      <c r="E13" s="221"/>
    </row>
    <row r="14" spans="1:30" ht="21.75" customHeight="1" x14ac:dyDescent="0.25">
      <c r="A14" s="223" t="s">
        <v>73</v>
      </c>
      <c r="B14" s="211">
        <v>536</v>
      </c>
      <c r="C14" s="211">
        <v>1135</v>
      </c>
      <c r="D14" s="211">
        <f t="shared" si="0"/>
        <v>1671</v>
      </c>
      <c r="E14" s="221"/>
    </row>
    <row r="15" spans="1:30" ht="19.149999999999999" customHeight="1" x14ac:dyDescent="0.25">
      <c r="A15" s="222" t="s">
        <v>74</v>
      </c>
      <c r="B15" s="209">
        <v>23</v>
      </c>
      <c r="C15" s="209">
        <v>3779</v>
      </c>
      <c r="D15" s="209">
        <f t="shared" si="0"/>
        <v>3802</v>
      </c>
      <c r="E15" s="221"/>
    </row>
    <row r="16" spans="1:30" ht="19.5" customHeight="1" x14ac:dyDescent="0.25">
      <c r="A16" s="47" t="s">
        <v>30</v>
      </c>
      <c r="B16" s="22">
        <f>SUM(B7:B15)</f>
        <v>2653447</v>
      </c>
      <c r="C16" s="22">
        <f>SUM(C7:C15)</f>
        <v>988014</v>
      </c>
      <c r="D16" s="22">
        <f>SUM(D7:D15)</f>
        <v>3641461</v>
      </c>
      <c r="E16" s="221"/>
    </row>
    <row r="17" spans="1:4" ht="18" x14ac:dyDescent="0.45">
      <c r="A17" s="216" t="s">
        <v>139</v>
      </c>
      <c r="B17" s="215"/>
      <c r="C17" s="213"/>
      <c r="D17" s="213"/>
    </row>
    <row r="18" spans="1:4" ht="17.25" x14ac:dyDescent="0.25">
      <c r="A18" s="220"/>
      <c r="B18" s="219"/>
      <c r="C18" s="219"/>
      <c r="D18" s="219"/>
    </row>
    <row r="21" spans="1:4" x14ac:dyDescent="0.25">
      <c r="B21" s="219"/>
      <c r="C21" s="219"/>
      <c r="D21" s="219"/>
    </row>
  </sheetData>
  <mergeCells count="4">
    <mergeCell ref="A4:D4"/>
    <mergeCell ref="B1:D2"/>
    <mergeCell ref="H3:J3"/>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652FE-A803-48F4-9497-850E31178D60}">
  <sheetPr>
    <tabColor rgb="FF002060"/>
  </sheetPr>
  <dimension ref="A1:AE16"/>
  <sheetViews>
    <sheetView showGridLines="0" rightToLeft="1" view="pageBreakPreview" zoomScaleNormal="70" zoomScaleSheetLayoutView="100" workbookViewId="0">
      <selection activeCell="A10" sqref="A10:J10"/>
    </sheetView>
  </sheetViews>
  <sheetFormatPr defaultColWidth="9" defaultRowHeight="15" x14ac:dyDescent="0.25"/>
  <cols>
    <col min="1" max="1" width="47" style="145" customWidth="1"/>
    <col min="2" max="9" width="12.7109375" style="145" customWidth="1"/>
    <col min="10" max="10" width="13.42578125" style="145" bestFit="1" customWidth="1"/>
    <col min="11" max="11" width="9.28515625" style="145" customWidth="1"/>
    <col min="12" max="12" width="10.28515625" style="145" customWidth="1"/>
    <col min="13" max="16384" width="9" style="145"/>
  </cols>
  <sheetData>
    <row r="1" spans="1:31" x14ac:dyDescent="0.25">
      <c r="H1" s="282" t="s">
        <v>265</v>
      </c>
      <c r="I1" s="282"/>
      <c r="J1" s="282"/>
    </row>
    <row r="2" spans="1:31" ht="24.75" customHeight="1" x14ac:dyDescent="0.25">
      <c r="H2" s="282"/>
      <c r="I2" s="282"/>
      <c r="J2" s="282"/>
    </row>
    <row r="3" spans="1:31" s="174" customFormat="1" x14ac:dyDescent="0.25">
      <c r="H3" s="283"/>
      <c r="I3" s="283"/>
      <c r="J3" s="283"/>
      <c r="K3" s="145"/>
      <c r="L3" s="145"/>
      <c r="M3" s="145"/>
      <c r="N3" s="145"/>
      <c r="O3" s="145"/>
      <c r="P3" s="145"/>
      <c r="Q3" s="145"/>
      <c r="R3" s="145"/>
      <c r="S3" s="145"/>
      <c r="T3" s="145"/>
      <c r="U3" s="145"/>
      <c r="V3" s="145"/>
      <c r="W3" s="145"/>
      <c r="X3" s="145"/>
      <c r="Y3" s="145"/>
      <c r="Z3" s="145"/>
      <c r="AA3" s="145"/>
      <c r="AB3" s="145"/>
      <c r="AC3" s="145"/>
      <c r="AD3" s="145"/>
      <c r="AE3" s="145"/>
    </row>
    <row r="4" spans="1:31" s="173" customFormat="1" ht="22.5" x14ac:dyDescent="0.3">
      <c r="A4" s="284" t="s">
        <v>275</v>
      </c>
      <c r="B4" s="284"/>
      <c r="C4" s="284"/>
      <c r="D4" s="284"/>
      <c r="E4" s="284"/>
      <c r="F4" s="284"/>
      <c r="G4" s="284"/>
      <c r="H4" s="284"/>
      <c r="I4" s="284"/>
      <c r="J4" s="284"/>
      <c r="K4" s="145"/>
      <c r="L4" s="145"/>
      <c r="M4" s="145"/>
      <c r="N4" s="145"/>
      <c r="O4" s="145"/>
      <c r="P4" s="145"/>
      <c r="Q4" s="145"/>
      <c r="R4" s="145"/>
      <c r="S4" s="145"/>
      <c r="T4" s="145"/>
      <c r="U4" s="145"/>
      <c r="V4" s="145"/>
      <c r="W4" s="145"/>
      <c r="X4" s="145"/>
      <c r="Y4" s="145"/>
      <c r="Z4" s="145"/>
      <c r="AA4" s="145"/>
      <c r="AB4" s="145"/>
      <c r="AC4" s="145"/>
      <c r="AD4" s="145"/>
      <c r="AE4" s="145"/>
    </row>
    <row r="5" spans="1:31" ht="22.5" x14ac:dyDescent="0.55000000000000004">
      <c r="A5" s="172" t="s">
        <v>172</v>
      </c>
      <c r="B5" s="285" t="s">
        <v>140</v>
      </c>
      <c r="C5" s="286"/>
      <c r="D5" s="286"/>
      <c r="E5" s="286"/>
      <c r="F5" s="286"/>
      <c r="G5" s="286"/>
      <c r="H5" s="286"/>
      <c r="I5" s="286"/>
      <c r="J5" s="287"/>
    </row>
    <row r="6" spans="1:31" ht="22.5" x14ac:dyDescent="0.25">
      <c r="A6" s="288" t="s">
        <v>34</v>
      </c>
      <c r="B6" s="290" t="s">
        <v>0</v>
      </c>
      <c r="C6" s="290"/>
      <c r="D6" s="290"/>
      <c r="E6" s="290" t="s">
        <v>1</v>
      </c>
      <c r="F6" s="290"/>
      <c r="G6" s="290"/>
      <c r="H6" s="290" t="s">
        <v>2</v>
      </c>
      <c r="I6" s="290"/>
      <c r="J6" s="291"/>
    </row>
    <row r="7" spans="1:31" ht="22.5" x14ac:dyDescent="0.25">
      <c r="A7" s="289"/>
      <c r="B7" s="20" t="s">
        <v>35</v>
      </c>
      <c r="C7" s="20" t="s">
        <v>36</v>
      </c>
      <c r="D7" s="20" t="s">
        <v>37</v>
      </c>
      <c r="E7" s="20" t="s">
        <v>35</v>
      </c>
      <c r="F7" s="20" t="s">
        <v>36</v>
      </c>
      <c r="G7" s="20" t="s">
        <v>37</v>
      </c>
      <c r="H7" s="20" t="s">
        <v>35</v>
      </c>
      <c r="I7" s="20" t="s">
        <v>36</v>
      </c>
      <c r="J7" s="21" t="s">
        <v>37</v>
      </c>
    </row>
    <row r="8" spans="1:31" ht="22.5" x14ac:dyDescent="0.25">
      <c r="A8" s="171" t="s">
        <v>77</v>
      </c>
      <c r="B8" s="151">
        <v>726740</v>
      </c>
      <c r="C8" s="151">
        <v>512553</v>
      </c>
      <c r="D8" s="151">
        <f>B8+C8</f>
        <v>1239293</v>
      </c>
      <c r="E8" s="151">
        <v>22918</v>
      </c>
      <c r="F8" s="151">
        <v>20665</v>
      </c>
      <c r="G8" s="151">
        <f>E8+F8</f>
        <v>43583</v>
      </c>
      <c r="H8" s="151">
        <f>B8+E8</f>
        <v>749658</v>
      </c>
      <c r="I8" s="151">
        <f>C8+F8</f>
        <v>533218</v>
      </c>
      <c r="J8" s="151">
        <f>H8+I8</f>
        <v>1282876</v>
      </c>
    </row>
    <row r="9" spans="1:31" ht="22.5" x14ac:dyDescent="0.25">
      <c r="A9" s="169" t="s">
        <v>78</v>
      </c>
      <c r="B9" s="150">
        <v>1628010</v>
      </c>
      <c r="C9" s="150">
        <v>1003178</v>
      </c>
      <c r="D9" s="150">
        <f>SUM(B9:C9)</f>
        <v>2631188</v>
      </c>
      <c r="E9" s="150">
        <v>7461088</v>
      </c>
      <c r="F9" s="150">
        <v>346759</v>
      </c>
      <c r="G9" s="150">
        <f>SUM(E9:F9)</f>
        <v>7807847</v>
      </c>
      <c r="H9" s="150">
        <f>B9+E9</f>
        <v>9089098</v>
      </c>
      <c r="I9" s="150">
        <f>C9+F9</f>
        <v>1349937</v>
      </c>
      <c r="J9" s="150">
        <f>D9+G9</f>
        <v>10439035</v>
      </c>
    </row>
    <row r="10" spans="1:31" ht="22.5" x14ac:dyDescent="0.25">
      <c r="A10" s="171" t="s">
        <v>49</v>
      </c>
      <c r="B10" s="151">
        <v>0</v>
      </c>
      <c r="C10" s="151">
        <v>0</v>
      </c>
      <c r="D10" s="151">
        <v>0</v>
      </c>
      <c r="E10" s="151">
        <v>2653447</v>
      </c>
      <c r="F10" s="151">
        <v>988014</v>
      </c>
      <c r="G10" s="151">
        <f>SUM(E10:F10)</f>
        <v>3641461</v>
      </c>
      <c r="H10" s="151">
        <f>B10+E10</f>
        <v>2653447</v>
      </c>
      <c r="I10" s="151">
        <f>C10+F10</f>
        <v>988014</v>
      </c>
      <c r="J10" s="151">
        <f>D10+G10</f>
        <v>3641461</v>
      </c>
    </row>
    <row r="11" spans="1:31" ht="18" x14ac:dyDescent="0.45">
      <c r="A11" s="143" t="s">
        <v>38</v>
      </c>
      <c r="B11" s="167"/>
      <c r="C11" s="167"/>
      <c r="D11" s="166"/>
      <c r="E11" s="166"/>
      <c r="F11" s="166"/>
      <c r="G11" s="165"/>
      <c r="H11" s="165"/>
      <c r="I11" s="164"/>
      <c r="J11" s="163"/>
    </row>
    <row r="12" spans="1:31" ht="18" x14ac:dyDescent="0.45">
      <c r="A12" s="181" t="s">
        <v>193</v>
      </c>
      <c r="B12" s="158"/>
      <c r="C12" s="162"/>
      <c r="D12" s="162"/>
      <c r="E12" s="162"/>
      <c r="F12" s="162"/>
      <c r="G12" s="157"/>
      <c r="H12" s="156"/>
      <c r="I12" s="156"/>
      <c r="J12" s="161"/>
    </row>
    <row r="13" spans="1:31" ht="18" x14ac:dyDescent="0.45">
      <c r="A13" s="143" t="s">
        <v>180</v>
      </c>
      <c r="B13" s="160"/>
      <c r="C13" s="160"/>
      <c r="D13" s="160"/>
      <c r="E13" s="160"/>
      <c r="F13" s="160"/>
      <c r="G13" s="157"/>
      <c r="H13" s="156"/>
      <c r="I13" s="156"/>
      <c r="J13" s="159"/>
    </row>
    <row r="14" spans="1:31" ht="18" x14ac:dyDescent="0.45">
      <c r="A14" s="143" t="s">
        <v>33</v>
      </c>
      <c r="B14" s="158"/>
      <c r="C14" s="158"/>
      <c r="D14" s="158"/>
      <c r="E14" s="158"/>
      <c r="F14" s="158"/>
      <c r="G14" s="157"/>
      <c r="I14" s="156"/>
      <c r="J14" s="155"/>
    </row>
    <row r="15" spans="1:31" s="152" customFormat="1" ht="18" x14ac:dyDescent="0.45">
      <c r="A15" s="143" t="s">
        <v>268</v>
      </c>
      <c r="F15" s="154"/>
      <c r="G15" s="153"/>
      <c r="H15" s="281"/>
      <c r="I15" s="281"/>
      <c r="J15" s="281"/>
    </row>
    <row r="16" spans="1:31" ht="18" x14ac:dyDescent="0.25">
      <c r="A16" s="143" t="s">
        <v>270</v>
      </c>
    </row>
  </sheetData>
  <mergeCells count="9">
    <mergeCell ref="H15:J15"/>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B85D2-159E-4559-8416-72473AB122EB}">
  <sheetPr>
    <tabColor rgb="FF002060"/>
  </sheetPr>
  <dimension ref="A1:P16"/>
  <sheetViews>
    <sheetView showGridLines="0" rightToLeft="1" tabSelected="1" view="pageBreakPreview" zoomScale="60" zoomScaleNormal="70" workbookViewId="0">
      <selection activeCell="Q35" sqref="Q35"/>
    </sheetView>
  </sheetViews>
  <sheetFormatPr defaultColWidth="8.85546875" defaultRowHeight="15" x14ac:dyDescent="0.25"/>
  <cols>
    <col min="1" max="1" width="32.28515625" style="145" customWidth="1"/>
    <col min="2" max="2" width="12.5703125" style="145" bestFit="1" customWidth="1"/>
    <col min="3" max="3" width="12" style="145" customWidth="1"/>
    <col min="4" max="4" width="12.85546875" style="145" bestFit="1" customWidth="1"/>
    <col min="5" max="5" width="12.85546875" style="145" customWidth="1"/>
    <col min="6" max="6" width="12" style="145" bestFit="1" customWidth="1"/>
    <col min="7" max="8" width="13.140625" style="145" customWidth="1"/>
    <col min="9" max="9" width="12" style="145" customWidth="1"/>
    <col min="10" max="10" width="17.140625" style="145" customWidth="1"/>
    <col min="11" max="16384" width="8.85546875" style="145"/>
  </cols>
  <sheetData>
    <row r="1" spans="1:16" x14ac:dyDescent="0.25">
      <c r="H1" s="293" t="s">
        <v>265</v>
      </c>
      <c r="I1" s="293"/>
      <c r="J1" s="293"/>
    </row>
    <row r="2" spans="1:16" ht="24.75" customHeight="1" x14ac:dyDescent="0.25">
      <c r="H2" s="293"/>
      <c r="I2" s="293"/>
      <c r="J2" s="293"/>
    </row>
    <row r="3" spans="1:16" ht="22.5" x14ac:dyDescent="0.25">
      <c r="A3" s="284" t="s">
        <v>276</v>
      </c>
      <c r="B3" s="284"/>
      <c r="C3" s="284"/>
      <c r="D3" s="284"/>
      <c r="E3" s="284"/>
      <c r="F3" s="284"/>
      <c r="G3" s="284"/>
      <c r="H3" s="284"/>
      <c r="I3" s="284"/>
      <c r="J3" s="284"/>
    </row>
    <row r="4" spans="1:16" ht="22.5" x14ac:dyDescent="0.55000000000000004">
      <c r="A4" s="172" t="s">
        <v>173</v>
      </c>
      <c r="B4" s="285" t="s">
        <v>140</v>
      </c>
      <c r="C4" s="286"/>
      <c r="D4" s="286"/>
      <c r="E4" s="286"/>
      <c r="F4" s="286"/>
      <c r="G4" s="286"/>
      <c r="H4" s="286"/>
      <c r="I4" s="286"/>
      <c r="J4" s="287"/>
    </row>
    <row r="5" spans="1:16" ht="22.5" x14ac:dyDescent="0.25">
      <c r="A5" s="294" t="s">
        <v>32</v>
      </c>
      <c r="B5" s="294" t="s">
        <v>0</v>
      </c>
      <c r="C5" s="294"/>
      <c r="D5" s="294"/>
      <c r="E5" s="294" t="s">
        <v>1</v>
      </c>
      <c r="F5" s="294"/>
      <c r="G5" s="294"/>
      <c r="H5" s="294" t="s">
        <v>2</v>
      </c>
      <c r="I5" s="294"/>
      <c r="J5" s="294"/>
    </row>
    <row r="6" spans="1:16" ht="22.5" x14ac:dyDescent="0.25">
      <c r="A6" s="294"/>
      <c r="B6" s="141" t="s">
        <v>35</v>
      </c>
      <c r="C6" s="141" t="s">
        <v>36</v>
      </c>
      <c r="D6" s="141" t="s">
        <v>37</v>
      </c>
      <c r="E6" s="141" t="s">
        <v>35</v>
      </c>
      <c r="F6" s="141" t="s">
        <v>36</v>
      </c>
      <c r="G6" s="141" t="s">
        <v>37</v>
      </c>
      <c r="H6" s="141" t="s">
        <v>35</v>
      </c>
      <c r="I6" s="141" t="s">
        <v>36</v>
      </c>
      <c r="J6" s="141" t="s">
        <v>37</v>
      </c>
    </row>
    <row r="7" spans="1:16" ht="22.5" x14ac:dyDescent="0.25">
      <c r="A7" s="184" t="s">
        <v>75</v>
      </c>
      <c r="B7" s="151">
        <v>1011108</v>
      </c>
      <c r="C7" s="151">
        <v>625321</v>
      </c>
      <c r="D7" s="151">
        <f>SUM(B7:C7)</f>
        <v>1636429</v>
      </c>
      <c r="E7" s="151">
        <v>96617</v>
      </c>
      <c r="F7" s="151">
        <v>60665</v>
      </c>
      <c r="G7" s="151">
        <f>SUM(E7:F7)</f>
        <v>157282</v>
      </c>
      <c r="H7" s="151">
        <f t="shared" ref="H7:J8" si="0">B7+E7</f>
        <v>1107725</v>
      </c>
      <c r="I7" s="151">
        <f t="shared" si="0"/>
        <v>685986</v>
      </c>
      <c r="J7" s="151">
        <f t="shared" si="0"/>
        <v>1793711</v>
      </c>
    </row>
    <row r="8" spans="1:16" ht="22.5" x14ac:dyDescent="0.25">
      <c r="A8" s="183" t="s">
        <v>79</v>
      </c>
      <c r="B8" s="150">
        <v>1343642</v>
      </c>
      <c r="C8" s="150">
        <v>890410</v>
      </c>
      <c r="D8" s="150">
        <f>SUM(B8:C8)</f>
        <v>2234052</v>
      </c>
      <c r="E8" s="150">
        <v>7387389</v>
      </c>
      <c r="F8" s="150">
        <v>306759</v>
      </c>
      <c r="G8" s="150">
        <f>SUM(E8:F8)</f>
        <v>7694148</v>
      </c>
      <c r="H8" s="150">
        <f t="shared" si="0"/>
        <v>8731031</v>
      </c>
      <c r="I8" s="150">
        <f t="shared" si="0"/>
        <v>1197169</v>
      </c>
      <c r="J8" s="150">
        <f>D8+G8</f>
        <v>9928200</v>
      </c>
      <c r="K8" s="170"/>
      <c r="L8" s="170"/>
      <c r="M8" s="170"/>
      <c r="N8" s="170"/>
      <c r="O8" s="170"/>
      <c r="P8" s="170"/>
    </row>
    <row r="9" spans="1:16" ht="22.5" x14ac:dyDescent="0.25">
      <c r="A9" s="184" t="s">
        <v>83</v>
      </c>
      <c r="B9" s="151">
        <v>0</v>
      </c>
      <c r="C9" s="151">
        <v>0</v>
      </c>
      <c r="D9" s="151">
        <f>SUM(B9:C9)</f>
        <v>0</v>
      </c>
      <c r="E9" s="151">
        <v>2653447</v>
      </c>
      <c r="F9" s="151">
        <v>988014</v>
      </c>
      <c r="G9" s="151">
        <f>SUM(E9:F9)</f>
        <v>3641461</v>
      </c>
      <c r="H9" s="151">
        <f>B9+E9</f>
        <v>2653447</v>
      </c>
      <c r="I9" s="151">
        <f>C9+F9</f>
        <v>988014</v>
      </c>
      <c r="J9" s="151">
        <f>D9+G9</f>
        <v>3641461</v>
      </c>
    </row>
    <row r="10" spans="1:16" ht="18" x14ac:dyDescent="0.45">
      <c r="A10" s="143" t="s">
        <v>39</v>
      </c>
      <c r="B10" s="178"/>
      <c r="C10" s="178"/>
      <c r="D10" s="177"/>
      <c r="E10" s="177"/>
      <c r="F10" s="177"/>
      <c r="G10" s="177"/>
      <c r="H10" s="177"/>
      <c r="I10" s="157"/>
      <c r="J10" s="175"/>
    </row>
    <row r="11" spans="1:16" ht="18" x14ac:dyDescent="0.45">
      <c r="A11" s="292" t="s">
        <v>40</v>
      </c>
      <c r="B11" s="292"/>
      <c r="C11" s="292"/>
      <c r="D11" s="292"/>
      <c r="E11" s="292"/>
      <c r="F11" s="292"/>
      <c r="G11" s="292"/>
      <c r="H11" s="292"/>
      <c r="I11" s="157"/>
      <c r="J11" s="182"/>
    </row>
    <row r="12" spans="1:16" ht="18" x14ac:dyDescent="0.45">
      <c r="A12" s="181" t="s">
        <v>138</v>
      </c>
      <c r="B12" s="178"/>
      <c r="C12" s="147"/>
      <c r="D12" s="177"/>
      <c r="E12" s="177"/>
      <c r="F12" s="177"/>
      <c r="G12" s="177"/>
      <c r="H12" s="177"/>
      <c r="I12" s="157"/>
      <c r="J12" s="180"/>
    </row>
    <row r="13" spans="1:16" ht="18" x14ac:dyDescent="0.45">
      <c r="A13" s="143" t="s">
        <v>41</v>
      </c>
      <c r="B13" s="149"/>
      <c r="C13" s="148"/>
      <c r="D13" s="179"/>
      <c r="E13" s="177"/>
      <c r="F13" s="177"/>
      <c r="G13" s="177"/>
      <c r="H13" s="177"/>
      <c r="I13" s="157"/>
      <c r="J13" s="161"/>
    </row>
    <row r="14" spans="1:16" ht="18" x14ac:dyDescent="0.45">
      <c r="A14" s="143" t="s">
        <v>181</v>
      </c>
      <c r="B14" s="178"/>
      <c r="C14" s="178"/>
      <c r="D14" s="178"/>
      <c r="E14" s="178"/>
      <c r="F14" s="178"/>
      <c r="G14" s="177"/>
      <c r="H14" s="146"/>
      <c r="I14" s="176"/>
      <c r="J14" s="175"/>
    </row>
    <row r="15" spans="1:16" ht="18" x14ac:dyDescent="0.25">
      <c r="A15" s="143" t="s">
        <v>268</v>
      </c>
    </row>
    <row r="16" spans="1:16" ht="18" x14ac:dyDescent="0.25">
      <c r="A16" s="143" t="s">
        <v>270</v>
      </c>
    </row>
  </sheetData>
  <mergeCells count="8">
    <mergeCell ref="A11:H11"/>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5E77A-3AC8-4EBA-9E3F-5341DE9D14EA}">
  <sheetPr>
    <tabColor rgb="FF002060"/>
  </sheetPr>
  <dimension ref="A1:AD14"/>
  <sheetViews>
    <sheetView showGridLines="0" rightToLeft="1" view="pageBreakPreview" zoomScale="55" zoomScaleNormal="40" zoomScaleSheetLayoutView="55" workbookViewId="0">
      <selection activeCell="A14" sqref="A14"/>
    </sheetView>
  </sheetViews>
  <sheetFormatPr defaultColWidth="8.85546875" defaultRowHeight="15" x14ac:dyDescent="0.25"/>
  <cols>
    <col min="1" max="1" width="31.42578125" style="145" customWidth="1"/>
    <col min="2" max="2" width="13.85546875" style="145" bestFit="1" customWidth="1"/>
    <col min="3" max="3" width="11.7109375" style="145" bestFit="1" customWidth="1"/>
    <col min="4" max="4" width="13.42578125" style="145" customWidth="1"/>
    <col min="5" max="5" width="13.85546875" style="145" bestFit="1" customWidth="1"/>
    <col min="6" max="6" width="12.28515625" style="145" customWidth="1"/>
    <col min="7" max="7" width="13.85546875" style="145" bestFit="1" customWidth="1"/>
    <col min="8" max="8" width="12.7109375" style="145" customWidth="1"/>
    <col min="9" max="9" width="16" style="145" customWidth="1"/>
    <col min="10" max="10" width="14.28515625" style="145" customWidth="1"/>
    <col min="11" max="16384" width="8.85546875" style="145"/>
  </cols>
  <sheetData>
    <row r="1" spans="1:30" x14ac:dyDescent="0.25">
      <c r="H1" s="293" t="s">
        <v>265</v>
      </c>
      <c r="I1" s="293"/>
      <c r="J1" s="293"/>
    </row>
    <row r="2" spans="1:30" x14ac:dyDescent="0.25">
      <c r="H2" s="293"/>
      <c r="I2" s="293"/>
      <c r="J2" s="293"/>
    </row>
    <row r="3" spans="1:30" s="174" customFormat="1" x14ac:dyDescent="0.25">
      <c r="H3" s="283"/>
      <c r="I3" s="283"/>
      <c r="J3" s="283"/>
      <c r="K3" s="145"/>
      <c r="L3" s="145"/>
      <c r="M3" s="145"/>
      <c r="N3" s="145"/>
      <c r="O3" s="145"/>
      <c r="P3" s="145"/>
      <c r="Q3" s="145"/>
      <c r="R3" s="145"/>
      <c r="S3" s="145"/>
      <c r="T3" s="145"/>
      <c r="U3" s="145"/>
      <c r="V3" s="145"/>
      <c r="W3" s="145"/>
      <c r="X3" s="145"/>
      <c r="Y3" s="145"/>
      <c r="Z3" s="145"/>
      <c r="AA3" s="145"/>
      <c r="AB3" s="145"/>
      <c r="AC3" s="145"/>
      <c r="AD3" s="145"/>
    </row>
    <row r="4" spans="1:30" ht="16.899999999999999" customHeight="1" x14ac:dyDescent="0.25">
      <c r="A4" s="295" t="s">
        <v>125</v>
      </c>
      <c r="B4" s="295"/>
      <c r="C4" s="295"/>
      <c r="D4" s="295"/>
      <c r="E4" s="295"/>
      <c r="F4" s="295"/>
      <c r="G4" s="295"/>
      <c r="H4" s="295"/>
      <c r="I4" s="295"/>
      <c r="J4" s="295"/>
    </row>
    <row r="5" spans="1:30" ht="22.5" x14ac:dyDescent="0.55000000000000004">
      <c r="A5" s="144" t="s">
        <v>189</v>
      </c>
      <c r="B5" s="285" t="s">
        <v>140</v>
      </c>
      <c r="C5" s="286"/>
      <c r="D5" s="286"/>
      <c r="E5" s="286"/>
      <c r="F5" s="286"/>
      <c r="G5" s="286"/>
      <c r="H5" s="286"/>
      <c r="I5" s="286"/>
      <c r="J5" s="287"/>
    </row>
    <row r="6" spans="1:30" ht="22.5" x14ac:dyDescent="0.25">
      <c r="A6" s="290" t="s">
        <v>53</v>
      </c>
      <c r="B6" s="290" t="s">
        <v>0</v>
      </c>
      <c r="C6" s="290"/>
      <c r="D6" s="290"/>
      <c r="E6" s="290" t="s">
        <v>1</v>
      </c>
      <c r="F6" s="290"/>
      <c r="G6" s="290"/>
      <c r="H6" s="290" t="s">
        <v>2</v>
      </c>
      <c r="I6" s="290"/>
      <c r="J6" s="291"/>
    </row>
    <row r="7" spans="1:30" ht="22.5" x14ac:dyDescent="0.25">
      <c r="A7" s="296"/>
      <c r="B7" s="20" t="s">
        <v>35</v>
      </c>
      <c r="C7" s="20" t="s">
        <v>36</v>
      </c>
      <c r="D7" s="20" t="s">
        <v>37</v>
      </c>
      <c r="E7" s="20" t="s">
        <v>35</v>
      </c>
      <c r="F7" s="20" t="s">
        <v>36</v>
      </c>
      <c r="G7" s="20" t="s">
        <v>37</v>
      </c>
      <c r="H7" s="20" t="s">
        <v>35</v>
      </c>
      <c r="I7" s="20" t="s">
        <v>36</v>
      </c>
      <c r="J7" s="21" t="s">
        <v>37</v>
      </c>
    </row>
    <row r="8" spans="1:30" ht="22.5" x14ac:dyDescent="0.25">
      <c r="A8" s="171" t="s">
        <v>82</v>
      </c>
      <c r="B8" s="151">
        <v>284368</v>
      </c>
      <c r="C8" s="151">
        <v>112768</v>
      </c>
      <c r="D8" s="151">
        <f>SUM(B8:C8)</f>
        <v>397136</v>
      </c>
      <c r="E8" s="151">
        <v>73699</v>
      </c>
      <c r="F8" s="151">
        <v>40000</v>
      </c>
      <c r="G8" s="151">
        <f>SUM(E8:F8)</f>
        <v>113699</v>
      </c>
      <c r="H8" s="151">
        <f>B8+E8</f>
        <v>358067</v>
      </c>
      <c r="I8" s="151">
        <f>C8+F8</f>
        <v>152768</v>
      </c>
      <c r="J8" s="186">
        <f>SUM(H8:I8)</f>
        <v>510835</v>
      </c>
    </row>
    <row r="9" spans="1:30" ht="22.5" x14ac:dyDescent="0.25">
      <c r="A9" s="204" t="s">
        <v>79</v>
      </c>
      <c r="B9" s="205">
        <v>1343642</v>
      </c>
      <c r="C9" s="205">
        <v>890410</v>
      </c>
      <c r="D9" s="205">
        <f>SUM(B9:C9)</f>
        <v>2234052</v>
      </c>
      <c r="E9" s="205">
        <v>7387389</v>
      </c>
      <c r="F9" s="205">
        <v>306759</v>
      </c>
      <c r="G9" s="205">
        <f>SUM(E9:F9)</f>
        <v>7694148</v>
      </c>
      <c r="H9" s="205">
        <f>B9+E9</f>
        <v>8731031</v>
      </c>
      <c r="I9" s="205">
        <f>C9+F9</f>
        <v>1197169</v>
      </c>
      <c r="J9" s="206">
        <f>SUM(H9:I9)</f>
        <v>9928200</v>
      </c>
    </row>
    <row r="10" spans="1:30" ht="22.5" x14ac:dyDescent="0.25">
      <c r="A10" s="140" t="s">
        <v>80</v>
      </c>
      <c r="B10" s="26">
        <f t="shared" ref="B10:J10" si="0">SUM(B8:B9)</f>
        <v>1628010</v>
      </c>
      <c r="C10" s="26">
        <f t="shared" si="0"/>
        <v>1003178</v>
      </c>
      <c r="D10" s="26">
        <f t="shared" si="0"/>
        <v>2631188</v>
      </c>
      <c r="E10" s="26">
        <f t="shared" si="0"/>
        <v>7461088</v>
      </c>
      <c r="F10" s="26">
        <f t="shared" si="0"/>
        <v>346759</v>
      </c>
      <c r="G10" s="26">
        <f t="shared" si="0"/>
        <v>7807847</v>
      </c>
      <c r="H10" s="26">
        <f t="shared" si="0"/>
        <v>9089098</v>
      </c>
      <c r="I10" s="26">
        <f t="shared" si="0"/>
        <v>1349937</v>
      </c>
      <c r="J10" s="26">
        <f t="shared" si="0"/>
        <v>10439035</v>
      </c>
    </row>
    <row r="11" spans="1:30" ht="18" x14ac:dyDescent="0.45">
      <c r="A11" s="181" t="s">
        <v>182</v>
      </c>
      <c r="B11" s="191"/>
      <c r="C11" s="191"/>
      <c r="D11" s="192"/>
      <c r="E11" s="191"/>
      <c r="F11" s="191"/>
      <c r="G11" s="192"/>
      <c r="H11" s="191"/>
      <c r="I11" s="191"/>
      <c r="J11" s="190"/>
    </row>
    <row r="12" spans="1:30" ht="18" x14ac:dyDescent="0.45">
      <c r="A12" s="196" t="s">
        <v>42</v>
      </c>
      <c r="B12" s="192"/>
      <c r="C12" s="192"/>
      <c r="D12" s="192"/>
      <c r="E12" s="192"/>
      <c r="F12" s="192"/>
      <c r="G12" s="192"/>
      <c r="H12" s="192"/>
      <c r="I12" s="192"/>
      <c r="J12" s="190"/>
    </row>
    <row r="13" spans="1:30" ht="18" x14ac:dyDescent="0.45">
      <c r="A13" s="196" t="s">
        <v>266</v>
      </c>
      <c r="B13" s="192"/>
      <c r="C13" s="192"/>
      <c r="D13" s="192"/>
      <c r="E13" s="192"/>
      <c r="F13" s="192"/>
      <c r="G13" s="192"/>
      <c r="H13" s="192"/>
      <c r="I13" s="192"/>
      <c r="J13" s="190"/>
    </row>
    <row r="14" spans="1:30" ht="18" x14ac:dyDescent="0.25">
      <c r="A14" s="143" t="s">
        <v>268</v>
      </c>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D0DC3-48E9-4507-8AF3-982E328DC026}">
  <sheetPr>
    <tabColor rgb="FF002060"/>
  </sheetPr>
  <dimension ref="A1:AD23"/>
  <sheetViews>
    <sheetView showGridLines="0" rightToLeft="1" view="pageBreakPreview" zoomScale="55" zoomScaleNormal="85" zoomScaleSheetLayoutView="55" workbookViewId="0">
      <selection activeCell="A23" sqref="A23"/>
    </sheetView>
  </sheetViews>
  <sheetFormatPr defaultColWidth="8.85546875" defaultRowHeight="15" x14ac:dyDescent="0.25"/>
  <cols>
    <col min="1" max="1" width="20.28515625" style="145" customWidth="1"/>
    <col min="2" max="10" width="14.42578125" style="145" customWidth="1"/>
    <col min="11" max="16384" width="8.85546875" style="145"/>
  </cols>
  <sheetData>
    <row r="1" spans="1:30" x14ac:dyDescent="0.25">
      <c r="H1" s="293" t="s">
        <v>265</v>
      </c>
      <c r="I1" s="293"/>
      <c r="J1" s="293"/>
    </row>
    <row r="2" spans="1:30" x14ac:dyDescent="0.25">
      <c r="H2" s="293"/>
      <c r="I2" s="293"/>
      <c r="J2" s="293"/>
    </row>
    <row r="3" spans="1:30" s="174" customFormat="1" x14ac:dyDescent="0.25">
      <c r="H3" s="283"/>
      <c r="I3" s="283"/>
      <c r="J3" s="283"/>
      <c r="K3" s="145"/>
      <c r="L3" s="145"/>
      <c r="M3" s="145"/>
      <c r="N3" s="145"/>
      <c r="O3" s="145"/>
      <c r="P3" s="145"/>
      <c r="Q3" s="145"/>
      <c r="R3" s="145"/>
      <c r="S3" s="145"/>
      <c r="T3" s="145"/>
      <c r="U3" s="145"/>
      <c r="V3" s="145"/>
      <c r="W3" s="145"/>
      <c r="X3" s="145"/>
      <c r="Y3" s="145"/>
      <c r="Z3" s="145"/>
      <c r="AA3" s="145"/>
      <c r="AB3" s="145"/>
      <c r="AC3" s="145"/>
      <c r="AD3" s="145"/>
    </row>
    <row r="4" spans="1:30" ht="22.5" x14ac:dyDescent="0.25">
      <c r="A4" s="298" t="s">
        <v>126</v>
      </c>
      <c r="B4" s="298"/>
      <c r="C4" s="298"/>
      <c r="D4" s="298"/>
      <c r="E4" s="298"/>
      <c r="F4" s="298"/>
      <c r="G4" s="298"/>
      <c r="H4" s="298"/>
      <c r="I4" s="298"/>
      <c r="J4" s="298"/>
    </row>
    <row r="5" spans="1:30" ht="22.5" x14ac:dyDescent="0.55000000000000004">
      <c r="A5" s="207" t="s">
        <v>170</v>
      </c>
      <c r="B5" s="285" t="s">
        <v>140</v>
      </c>
      <c r="C5" s="286"/>
      <c r="D5" s="286"/>
      <c r="E5" s="286"/>
      <c r="F5" s="286"/>
      <c r="G5" s="286"/>
      <c r="H5" s="286"/>
      <c r="I5" s="286"/>
      <c r="J5" s="287"/>
    </row>
    <row r="6" spans="1:30" ht="22.5" x14ac:dyDescent="0.25">
      <c r="A6" s="288" t="s">
        <v>43</v>
      </c>
      <c r="B6" s="290" t="s">
        <v>0</v>
      </c>
      <c r="C6" s="290"/>
      <c r="D6" s="290"/>
      <c r="E6" s="290" t="s">
        <v>1</v>
      </c>
      <c r="F6" s="290"/>
      <c r="G6" s="290"/>
      <c r="H6" s="290" t="s">
        <v>2</v>
      </c>
      <c r="I6" s="290"/>
      <c r="J6" s="291"/>
      <c r="L6"/>
      <c r="M6"/>
      <c r="N6"/>
      <c r="O6"/>
      <c r="P6"/>
    </row>
    <row r="7" spans="1:30" ht="22.5" x14ac:dyDescent="0.25">
      <c r="A7" s="289"/>
      <c r="B7" s="20" t="s">
        <v>14</v>
      </c>
      <c r="C7" s="20" t="s">
        <v>15</v>
      </c>
      <c r="D7" s="20" t="s">
        <v>44</v>
      </c>
      <c r="E7" s="20" t="s">
        <v>14</v>
      </c>
      <c r="F7" s="20" t="s">
        <v>15</v>
      </c>
      <c r="G7" s="20" t="s">
        <v>44</v>
      </c>
      <c r="H7" s="20" t="s">
        <v>14</v>
      </c>
      <c r="I7" s="20" t="s">
        <v>15</v>
      </c>
      <c r="J7" s="21" t="s">
        <v>44</v>
      </c>
      <c r="L7"/>
      <c r="M7"/>
      <c r="N7"/>
      <c r="O7"/>
      <c r="P7"/>
    </row>
    <row r="8" spans="1:30" ht="24" customHeight="1" x14ac:dyDescent="0.25">
      <c r="A8" s="151" t="s">
        <v>5</v>
      </c>
      <c r="B8" s="27">
        <v>48627</v>
      </c>
      <c r="C8" s="27">
        <v>21122</v>
      </c>
      <c r="D8" s="151">
        <f>SUM(B8:C8)</f>
        <v>69749</v>
      </c>
      <c r="E8" s="27">
        <v>2637</v>
      </c>
      <c r="F8" s="27">
        <v>306</v>
      </c>
      <c r="G8" s="151">
        <f>SUM(E8:F8)</f>
        <v>2943</v>
      </c>
      <c r="H8" s="151">
        <f>B8+E8</f>
        <v>51264</v>
      </c>
      <c r="I8" s="151">
        <f t="shared" ref="I8:J19" si="0">C8+F8</f>
        <v>21428</v>
      </c>
      <c r="J8" s="186">
        <f t="shared" si="0"/>
        <v>72692</v>
      </c>
      <c r="L8"/>
      <c r="M8"/>
      <c r="N8"/>
      <c r="O8"/>
      <c r="P8"/>
    </row>
    <row r="9" spans="1:30" ht="24" customHeight="1" x14ac:dyDescent="0.25">
      <c r="A9" s="150" t="s">
        <v>6</v>
      </c>
      <c r="B9" s="28">
        <v>256743</v>
      </c>
      <c r="C9" s="28">
        <v>129576</v>
      </c>
      <c r="D9" s="150">
        <f t="shared" ref="D9:D19" si="1">SUM(B9:C9)</f>
        <v>386319</v>
      </c>
      <c r="E9" s="28">
        <v>487999</v>
      </c>
      <c r="F9" s="28">
        <v>17731</v>
      </c>
      <c r="G9" s="150">
        <f t="shared" ref="G9:G19" si="2">SUM(E9:F9)</f>
        <v>505730</v>
      </c>
      <c r="H9" s="150">
        <f t="shared" ref="H9:H19" si="3">B9+E9</f>
        <v>744742</v>
      </c>
      <c r="I9" s="150">
        <f t="shared" si="0"/>
        <v>147307</v>
      </c>
      <c r="J9" s="168">
        <f t="shared" si="0"/>
        <v>892049</v>
      </c>
      <c r="L9"/>
      <c r="M9"/>
      <c r="N9"/>
      <c r="O9"/>
      <c r="P9"/>
    </row>
    <row r="10" spans="1:30" ht="24" customHeight="1" x14ac:dyDescent="0.25">
      <c r="A10" s="151" t="s">
        <v>7</v>
      </c>
      <c r="B10" s="27">
        <v>357670</v>
      </c>
      <c r="C10" s="27">
        <v>249613</v>
      </c>
      <c r="D10" s="151">
        <f t="shared" si="1"/>
        <v>607283</v>
      </c>
      <c r="E10" s="27">
        <v>1165471</v>
      </c>
      <c r="F10" s="27">
        <v>57237</v>
      </c>
      <c r="G10" s="151">
        <f t="shared" si="2"/>
        <v>1222708</v>
      </c>
      <c r="H10" s="151">
        <f t="shared" si="3"/>
        <v>1523141</v>
      </c>
      <c r="I10" s="151">
        <f t="shared" si="0"/>
        <v>306850</v>
      </c>
      <c r="J10" s="186">
        <f t="shared" si="0"/>
        <v>1829991</v>
      </c>
      <c r="L10"/>
      <c r="M10"/>
      <c r="N10"/>
      <c r="O10"/>
      <c r="P10"/>
    </row>
    <row r="11" spans="1:30" ht="24" customHeight="1" x14ac:dyDescent="0.25">
      <c r="A11" s="150" t="s">
        <v>8</v>
      </c>
      <c r="B11" s="28">
        <v>322399</v>
      </c>
      <c r="C11" s="28">
        <v>219218</v>
      </c>
      <c r="D11" s="150">
        <f t="shared" si="1"/>
        <v>541617</v>
      </c>
      <c r="E11" s="28">
        <v>1340973</v>
      </c>
      <c r="F11" s="28">
        <v>75305</v>
      </c>
      <c r="G11" s="150">
        <f t="shared" si="2"/>
        <v>1416278</v>
      </c>
      <c r="H11" s="150">
        <f t="shared" si="3"/>
        <v>1663372</v>
      </c>
      <c r="I11" s="150">
        <f t="shared" si="0"/>
        <v>294523</v>
      </c>
      <c r="J11" s="168">
        <f t="shared" si="0"/>
        <v>1957895</v>
      </c>
      <c r="L11"/>
      <c r="M11"/>
      <c r="N11"/>
      <c r="O11"/>
      <c r="P11"/>
    </row>
    <row r="12" spans="1:30" ht="24" customHeight="1" x14ac:dyDescent="0.25">
      <c r="A12" s="151" t="s">
        <v>9</v>
      </c>
      <c r="B12" s="27">
        <v>236348</v>
      </c>
      <c r="C12" s="27">
        <v>154216</v>
      </c>
      <c r="D12" s="151">
        <f t="shared" si="1"/>
        <v>390564</v>
      </c>
      <c r="E12" s="27">
        <v>1425300</v>
      </c>
      <c r="F12" s="27">
        <v>74839</v>
      </c>
      <c r="G12" s="151">
        <f t="shared" si="2"/>
        <v>1500139</v>
      </c>
      <c r="H12" s="151">
        <f t="shared" si="3"/>
        <v>1661648</v>
      </c>
      <c r="I12" s="151">
        <f t="shared" si="0"/>
        <v>229055</v>
      </c>
      <c r="J12" s="186">
        <f t="shared" si="0"/>
        <v>1890703</v>
      </c>
      <c r="L12"/>
      <c r="M12"/>
      <c r="N12"/>
      <c r="O12"/>
      <c r="P12"/>
    </row>
    <row r="13" spans="1:30" ht="24" customHeight="1" x14ac:dyDescent="0.25">
      <c r="A13" s="150" t="s">
        <v>10</v>
      </c>
      <c r="B13" s="28">
        <v>166795</v>
      </c>
      <c r="C13" s="28">
        <v>97781</v>
      </c>
      <c r="D13" s="150">
        <f t="shared" si="1"/>
        <v>264576</v>
      </c>
      <c r="E13" s="28">
        <v>1136668</v>
      </c>
      <c r="F13" s="28">
        <v>53228</v>
      </c>
      <c r="G13" s="150">
        <f t="shared" si="2"/>
        <v>1189896</v>
      </c>
      <c r="H13" s="150">
        <f t="shared" si="3"/>
        <v>1303463</v>
      </c>
      <c r="I13" s="150">
        <f t="shared" si="0"/>
        <v>151009</v>
      </c>
      <c r="J13" s="168">
        <f t="shared" si="0"/>
        <v>1454472</v>
      </c>
      <c r="L13"/>
      <c r="M13"/>
      <c r="N13"/>
      <c r="O13"/>
      <c r="P13"/>
    </row>
    <row r="14" spans="1:30" ht="24" customHeight="1" x14ac:dyDescent="0.25">
      <c r="A14" s="151" t="s">
        <v>11</v>
      </c>
      <c r="B14" s="27">
        <v>99616</v>
      </c>
      <c r="C14" s="27">
        <v>55506</v>
      </c>
      <c r="D14" s="151">
        <f t="shared" si="1"/>
        <v>155122</v>
      </c>
      <c r="E14" s="27">
        <v>737196</v>
      </c>
      <c r="F14" s="27">
        <v>30136</v>
      </c>
      <c r="G14" s="151">
        <f t="shared" si="2"/>
        <v>767332</v>
      </c>
      <c r="H14" s="151">
        <f t="shared" si="3"/>
        <v>836812</v>
      </c>
      <c r="I14" s="151">
        <f t="shared" si="0"/>
        <v>85642</v>
      </c>
      <c r="J14" s="186">
        <f t="shared" si="0"/>
        <v>922454</v>
      </c>
      <c r="L14"/>
      <c r="M14"/>
      <c r="N14"/>
      <c r="O14"/>
      <c r="P14"/>
    </row>
    <row r="15" spans="1:30" ht="24" customHeight="1" x14ac:dyDescent="0.25">
      <c r="A15" s="150" t="s">
        <v>12</v>
      </c>
      <c r="B15" s="28">
        <v>64813</v>
      </c>
      <c r="C15" s="28">
        <v>36945</v>
      </c>
      <c r="D15" s="150">
        <f t="shared" si="1"/>
        <v>101758</v>
      </c>
      <c r="E15" s="28">
        <v>511797</v>
      </c>
      <c r="F15" s="28">
        <v>18444</v>
      </c>
      <c r="G15" s="150">
        <f t="shared" si="2"/>
        <v>530241</v>
      </c>
      <c r="H15" s="150">
        <f t="shared" si="3"/>
        <v>576610</v>
      </c>
      <c r="I15" s="150">
        <f t="shared" si="0"/>
        <v>55389</v>
      </c>
      <c r="J15" s="168">
        <f t="shared" si="0"/>
        <v>631999</v>
      </c>
      <c r="L15"/>
      <c r="M15"/>
      <c r="N15"/>
      <c r="O15"/>
      <c r="P15"/>
    </row>
    <row r="16" spans="1:30" ht="24" customHeight="1" x14ac:dyDescent="0.25">
      <c r="A16" s="151" t="s">
        <v>13</v>
      </c>
      <c r="B16" s="27">
        <v>48679</v>
      </c>
      <c r="C16" s="27">
        <v>25080</v>
      </c>
      <c r="D16" s="151">
        <f t="shared" si="1"/>
        <v>73759</v>
      </c>
      <c r="E16" s="27">
        <v>334796</v>
      </c>
      <c r="F16" s="27">
        <v>10625</v>
      </c>
      <c r="G16" s="151">
        <f t="shared" si="2"/>
        <v>345421</v>
      </c>
      <c r="H16" s="151">
        <f t="shared" si="3"/>
        <v>383475</v>
      </c>
      <c r="I16" s="151">
        <f t="shared" si="0"/>
        <v>35705</v>
      </c>
      <c r="J16" s="186">
        <f t="shared" si="0"/>
        <v>419180</v>
      </c>
      <c r="L16"/>
      <c r="M16"/>
      <c r="N16"/>
      <c r="O16"/>
      <c r="P16"/>
    </row>
    <row r="17" spans="1:16" ht="24" customHeight="1" x14ac:dyDescent="0.25">
      <c r="A17" s="150" t="s">
        <v>45</v>
      </c>
      <c r="B17" s="28">
        <v>17194</v>
      </c>
      <c r="C17" s="28">
        <v>9710</v>
      </c>
      <c r="D17" s="150">
        <f t="shared" si="1"/>
        <v>26904</v>
      </c>
      <c r="E17" s="28">
        <v>184902</v>
      </c>
      <c r="F17" s="28">
        <v>5314</v>
      </c>
      <c r="G17" s="150">
        <f t="shared" si="2"/>
        <v>190216</v>
      </c>
      <c r="H17" s="150">
        <f t="shared" si="3"/>
        <v>202096</v>
      </c>
      <c r="I17" s="150">
        <f t="shared" si="0"/>
        <v>15024</v>
      </c>
      <c r="J17" s="168">
        <f t="shared" si="0"/>
        <v>217120</v>
      </c>
      <c r="L17"/>
      <c r="M17"/>
      <c r="N17"/>
      <c r="O17"/>
      <c r="P17"/>
    </row>
    <row r="18" spans="1:16" ht="24" customHeight="1" x14ac:dyDescent="0.25">
      <c r="A18" s="151" t="s">
        <v>46</v>
      </c>
      <c r="B18" s="27">
        <v>9126</v>
      </c>
      <c r="C18" s="27">
        <v>4411</v>
      </c>
      <c r="D18" s="151">
        <f t="shared" si="1"/>
        <v>13537</v>
      </c>
      <c r="E18" s="27">
        <v>133349</v>
      </c>
      <c r="F18" s="27">
        <v>3594</v>
      </c>
      <c r="G18" s="151">
        <f t="shared" si="2"/>
        <v>136943</v>
      </c>
      <c r="H18" s="151">
        <f t="shared" si="3"/>
        <v>142475</v>
      </c>
      <c r="I18" s="151">
        <f t="shared" si="0"/>
        <v>8005</v>
      </c>
      <c r="J18" s="186">
        <f t="shared" si="0"/>
        <v>150480</v>
      </c>
      <c r="L18"/>
      <c r="M18"/>
      <c r="N18"/>
      <c r="O18"/>
      <c r="P18"/>
    </row>
    <row r="19" spans="1:16" ht="24" customHeight="1" x14ac:dyDescent="0.25">
      <c r="A19" s="47" t="s">
        <v>50</v>
      </c>
      <c r="B19" s="29">
        <f>SUM(B8:B18)</f>
        <v>1628010</v>
      </c>
      <c r="C19" s="29">
        <f>SUM(C8:C18)</f>
        <v>1003178</v>
      </c>
      <c r="D19" s="29">
        <f t="shared" si="1"/>
        <v>2631188</v>
      </c>
      <c r="E19" s="29">
        <f>SUM(E8:E18)</f>
        <v>7461088</v>
      </c>
      <c r="F19" s="29">
        <f>SUM(F8:F18)</f>
        <v>346759</v>
      </c>
      <c r="G19" s="29">
        <f t="shared" si="2"/>
        <v>7807847</v>
      </c>
      <c r="H19" s="29">
        <f t="shared" si="3"/>
        <v>9089098</v>
      </c>
      <c r="I19" s="29">
        <f t="shared" si="0"/>
        <v>1349937</v>
      </c>
      <c r="J19" s="29">
        <f t="shared" si="0"/>
        <v>10439035</v>
      </c>
      <c r="L19"/>
      <c r="M19"/>
      <c r="N19"/>
      <c r="O19"/>
      <c r="P19"/>
    </row>
    <row r="20" spans="1:16" ht="18.75" customHeight="1" x14ac:dyDescent="0.45">
      <c r="A20" s="196" t="s">
        <v>183</v>
      </c>
      <c r="B20" s="191"/>
      <c r="C20" s="191"/>
      <c r="D20" s="191"/>
      <c r="E20" s="191"/>
      <c r="F20" s="191"/>
      <c r="G20" s="191"/>
      <c r="H20" s="191"/>
      <c r="I20" s="191"/>
      <c r="J20" s="190"/>
      <c r="L20"/>
      <c r="M20"/>
      <c r="N20"/>
      <c r="O20"/>
      <c r="P20"/>
    </row>
    <row r="21" spans="1:16" ht="18" x14ac:dyDescent="0.45">
      <c r="A21" s="196" t="s">
        <v>42</v>
      </c>
      <c r="B21" s="191"/>
      <c r="C21" s="192"/>
      <c r="D21" s="192"/>
      <c r="E21" s="191"/>
      <c r="F21" s="191"/>
      <c r="G21" s="191"/>
      <c r="H21" s="191"/>
      <c r="I21" s="195"/>
      <c r="J21" s="190"/>
    </row>
    <row r="22" spans="1:16" ht="18" x14ac:dyDescent="0.45">
      <c r="A22" s="196" t="s">
        <v>266</v>
      </c>
    </row>
    <row r="23" spans="1:16" ht="18" x14ac:dyDescent="0.25">
      <c r="A23" s="143" t="s">
        <v>268</v>
      </c>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A3E28-A33E-43AC-93A7-7FEA0501D331}">
  <sheetPr>
    <tabColor rgb="FF002060"/>
  </sheetPr>
  <dimension ref="A1:AD25"/>
  <sheetViews>
    <sheetView showGridLines="0" rightToLeft="1" view="pageBreakPreview" zoomScale="70" zoomScaleNormal="80" zoomScaleSheetLayoutView="70" workbookViewId="0">
      <selection activeCell="A25" sqref="A25"/>
    </sheetView>
  </sheetViews>
  <sheetFormatPr defaultColWidth="8.85546875" defaultRowHeight="15" x14ac:dyDescent="0.25"/>
  <cols>
    <col min="1" max="1" width="18.42578125" style="145" customWidth="1"/>
    <col min="2" max="10" width="12.7109375" style="145" customWidth="1"/>
    <col min="11" max="16384" width="8.85546875" style="145"/>
  </cols>
  <sheetData>
    <row r="1" spans="1:30" x14ac:dyDescent="0.25">
      <c r="H1" s="293" t="s">
        <v>265</v>
      </c>
      <c r="I1" s="293"/>
      <c r="J1" s="293"/>
    </row>
    <row r="2" spans="1:30" x14ac:dyDescent="0.25">
      <c r="H2" s="293"/>
      <c r="I2" s="293"/>
      <c r="J2" s="293"/>
    </row>
    <row r="3" spans="1:30" s="174" customFormat="1" x14ac:dyDescent="0.25">
      <c r="H3" s="283"/>
      <c r="I3" s="283"/>
      <c r="J3" s="283"/>
      <c r="K3" s="145"/>
      <c r="L3" s="145"/>
      <c r="M3" s="145"/>
      <c r="N3" s="145"/>
      <c r="O3" s="145"/>
      <c r="P3" s="145"/>
      <c r="Q3" s="145"/>
      <c r="R3" s="145"/>
      <c r="S3" s="145"/>
      <c r="T3" s="145"/>
      <c r="U3" s="145"/>
      <c r="V3" s="145"/>
      <c r="W3" s="145"/>
      <c r="X3" s="145"/>
      <c r="Y3" s="145"/>
      <c r="Z3" s="145"/>
      <c r="AA3" s="145"/>
      <c r="AB3" s="145"/>
      <c r="AC3" s="145"/>
      <c r="AD3" s="145"/>
    </row>
    <row r="4" spans="1:30" ht="22.5" x14ac:dyDescent="0.25">
      <c r="A4" s="295" t="s">
        <v>127</v>
      </c>
      <c r="B4" s="295"/>
      <c r="C4" s="295"/>
      <c r="D4" s="295"/>
      <c r="E4" s="295"/>
      <c r="F4" s="295"/>
      <c r="G4" s="295"/>
      <c r="H4" s="295"/>
      <c r="I4" s="295"/>
      <c r="J4" s="295"/>
    </row>
    <row r="5" spans="1:30" ht="22.5" x14ac:dyDescent="0.55000000000000004">
      <c r="A5" s="144" t="s">
        <v>171</v>
      </c>
      <c r="B5" s="285" t="s">
        <v>140</v>
      </c>
      <c r="C5" s="286"/>
      <c r="D5" s="286"/>
      <c r="E5" s="286"/>
      <c r="F5" s="286"/>
      <c r="G5" s="286"/>
      <c r="H5" s="286"/>
      <c r="I5" s="286"/>
      <c r="J5" s="287"/>
    </row>
    <row r="6" spans="1:30" ht="22.5" x14ac:dyDescent="0.25">
      <c r="A6" s="290" t="s">
        <v>17</v>
      </c>
      <c r="B6" s="288" t="s">
        <v>0</v>
      </c>
      <c r="C6" s="290"/>
      <c r="D6" s="290"/>
      <c r="E6" s="290" t="s">
        <v>1</v>
      </c>
      <c r="F6" s="290"/>
      <c r="G6" s="290"/>
      <c r="H6" s="290" t="s">
        <v>2</v>
      </c>
      <c r="I6" s="290"/>
      <c r="J6" s="291"/>
    </row>
    <row r="7" spans="1:30" ht="22.5" x14ac:dyDescent="0.25">
      <c r="A7" s="290"/>
      <c r="B7" s="24" t="s">
        <v>14</v>
      </c>
      <c r="C7" s="20" t="s">
        <v>15</v>
      </c>
      <c r="D7" s="20" t="s">
        <v>44</v>
      </c>
      <c r="E7" s="20" t="s">
        <v>14</v>
      </c>
      <c r="F7" s="20" t="s">
        <v>15</v>
      </c>
      <c r="G7" s="20" t="s">
        <v>44</v>
      </c>
      <c r="H7" s="20" t="s">
        <v>14</v>
      </c>
      <c r="I7" s="20" t="s">
        <v>15</v>
      </c>
      <c r="J7" s="21" t="s">
        <v>44</v>
      </c>
      <c r="L7" s="16"/>
      <c r="M7" s="17"/>
    </row>
    <row r="8" spans="1:30" ht="24" customHeight="1" x14ac:dyDescent="0.25">
      <c r="A8" s="208" t="s">
        <v>18</v>
      </c>
      <c r="B8" s="209">
        <v>729628</v>
      </c>
      <c r="C8" s="209">
        <v>478454</v>
      </c>
      <c r="D8" s="209">
        <f>SUM(B8:C8)</f>
        <v>1208082</v>
      </c>
      <c r="E8" s="209">
        <v>3337089</v>
      </c>
      <c r="F8" s="209">
        <v>192166</v>
      </c>
      <c r="G8" s="209">
        <f>SUM(E8:F8)</f>
        <v>3529255</v>
      </c>
      <c r="H8" s="209">
        <f>B8+E8</f>
        <v>4066717</v>
      </c>
      <c r="I8" s="209">
        <f t="shared" ref="I8:J20" si="0">C8+F8</f>
        <v>670620</v>
      </c>
      <c r="J8" s="209">
        <f t="shared" si="0"/>
        <v>4737337</v>
      </c>
      <c r="N8" s="17"/>
      <c r="O8"/>
      <c r="P8" s="170"/>
    </row>
    <row r="9" spans="1:30" ht="24" customHeight="1" x14ac:dyDescent="0.25">
      <c r="A9" s="210" t="s">
        <v>19</v>
      </c>
      <c r="B9" s="211">
        <v>287626</v>
      </c>
      <c r="C9" s="211">
        <v>211201</v>
      </c>
      <c r="D9" s="211">
        <f t="shared" ref="D9:D20" si="1">SUM(B9:C9)</f>
        <v>498827</v>
      </c>
      <c r="E9" s="211">
        <v>1364642</v>
      </c>
      <c r="F9" s="211">
        <v>57440</v>
      </c>
      <c r="G9" s="211">
        <f t="shared" ref="G9:G20" si="2">SUM(E9:F9)</f>
        <v>1422082</v>
      </c>
      <c r="H9" s="211">
        <f t="shared" ref="H9:H20" si="3">B9+E9</f>
        <v>1652268</v>
      </c>
      <c r="I9" s="211">
        <f t="shared" si="0"/>
        <v>268641</v>
      </c>
      <c r="J9" s="211">
        <f t="shared" si="0"/>
        <v>1920909</v>
      </c>
      <c r="N9" s="17"/>
      <c r="O9"/>
      <c r="P9" s="170"/>
    </row>
    <row r="10" spans="1:30" ht="24" customHeight="1" x14ac:dyDescent="0.25">
      <c r="A10" s="208" t="s">
        <v>20</v>
      </c>
      <c r="B10" s="209">
        <v>53734</v>
      </c>
      <c r="C10" s="209">
        <v>32350</v>
      </c>
      <c r="D10" s="209">
        <f t="shared" si="1"/>
        <v>86084</v>
      </c>
      <c r="E10" s="209">
        <v>255378</v>
      </c>
      <c r="F10" s="209">
        <v>9492</v>
      </c>
      <c r="G10" s="209">
        <f t="shared" si="2"/>
        <v>264870</v>
      </c>
      <c r="H10" s="209">
        <f t="shared" si="3"/>
        <v>309112</v>
      </c>
      <c r="I10" s="209">
        <f t="shared" si="0"/>
        <v>41842</v>
      </c>
      <c r="J10" s="209">
        <f t="shared" si="0"/>
        <v>350954</v>
      </c>
      <c r="N10" s="17"/>
      <c r="O10"/>
      <c r="P10" s="170"/>
    </row>
    <row r="11" spans="1:30" ht="24" customHeight="1" x14ac:dyDescent="0.25">
      <c r="A11" s="210" t="s">
        <v>21</v>
      </c>
      <c r="B11" s="211">
        <v>39244</v>
      </c>
      <c r="C11" s="211">
        <v>25471</v>
      </c>
      <c r="D11" s="211">
        <f t="shared" si="1"/>
        <v>64715</v>
      </c>
      <c r="E11" s="211">
        <v>331791</v>
      </c>
      <c r="F11" s="211">
        <v>9467</v>
      </c>
      <c r="G11" s="211">
        <f t="shared" si="2"/>
        <v>341258</v>
      </c>
      <c r="H11" s="211">
        <f t="shared" si="3"/>
        <v>371035</v>
      </c>
      <c r="I11" s="211">
        <f t="shared" si="0"/>
        <v>34938</v>
      </c>
      <c r="J11" s="211">
        <f t="shared" si="0"/>
        <v>405973</v>
      </c>
      <c r="N11" s="17"/>
      <c r="O11"/>
      <c r="P11" s="170"/>
    </row>
    <row r="12" spans="1:30" ht="24" customHeight="1" x14ac:dyDescent="0.25">
      <c r="A12" s="208" t="s">
        <v>22</v>
      </c>
      <c r="B12" s="209">
        <v>398675</v>
      </c>
      <c r="C12" s="209">
        <v>172525</v>
      </c>
      <c r="D12" s="209">
        <f t="shared" si="1"/>
        <v>571200</v>
      </c>
      <c r="E12" s="209">
        <v>1367932</v>
      </c>
      <c r="F12" s="209">
        <v>48601</v>
      </c>
      <c r="G12" s="209">
        <f t="shared" si="2"/>
        <v>1416533</v>
      </c>
      <c r="H12" s="209">
        <f t="shared" si="3"/>
        <v>1766607</v>
      </c>
      <c r="I12" s="209">
        <f t="shared" si="0"/>
        <v>221126</v>
      </c>
      <c r="J12" s="209">
        <f t="shared" si="0"/>
        <v>1987733</v>
      </c>
      <c r="N12" s="17"/>
      <c r="O12"/>
      <c r="P12" s="170"/>
    </row>
    <row r="13" spans="1:30" ht="24" customHeight="1" x14ac:dyDescent="0.25">
      <c r="A13" s="210" t="s">
        <v>23</v>
      </c>
      <c r="B13" s="211">
        <v>42947</v>
      </c>
      <c r="C13" s="211">
        <v>27395</v>
      </c>
      <c r="D13" s="211">
        <f t="shared" si="1"/>
        <v>70342</v>
      </c>
      <c r="E13" s="211">
        <v>248950</v>
      </c>
      <c r="F13" s="211">
        <v>13476</v>
      </c>
      <c r="G13" s="211">
        <f t="shared" si="2"/>
        <v>262426</v>
      </c>
      <c r="H13" s="211">
        <f t="shared" si="3"/>
        <v>291897</v>
      </c>
      <c r="I13" s="211">
        <f t="shared" si="0"/>
        <v>40871</v>
      </c>
      <c r="J13" s="211">
        <f t="shared" si="0"/>
        <v>332768</v>
      </c>
      <c r="N13" s="17"/>
      <c r="O13"/>
      <c r="P13" s="170"/>
    </row>
    <row r="14" spans="1:30" ht="24" customHeight="1" x14ac:dyDescent="0.25">
      <c r="A14" s="208" t="s">
        <v>24</v>
      </c>
      <c r="B14" s="209">
        <v>14294</v>
      </c>
      <c r="C14" s="209">
        <v>11550</v>
      </c>
      <c r="D14" s="209">
        <f t="shared" si="1"/>
        <v>25844</v>
      </c>
      <c r="E14" s="209">
        <v>87645</v>
      </c>
      <c r="F14" s="209">
        <v>2839</v>
      </c>
      <c r="G14" s="209">
        <f t="shared" si="2"/>
        <v>90484</v>
      </c>
      <c r="H14" s="209">
        <f t="shared" si="3"/>
        <v>101939</v>
      </c>
      <c r="I14" s="209">
        <f t="shared" si="0"/>
        <v>14389</v>
      </c>
      <c r="J14" s="209">
        <f t="shared" si="0"/>
        <v>116328</v>
      </c>
      <c r="N14" s="17"/>
      <c r="O14"/>
      <c r="P14" s="170"/>
    </row>
    <row r="15" spans="1:30" ht="24" customHeight="1" x14ac:dyDescent="0.25">
      <c r="A15" s="210" t="s">
        <v>25</v>
      </c>
      <c r="B15" s="211">
        <v>12186</v>
      </c>
      <c r="C15" s="211">
        <v>9262</v>
      </c>
      <c r="D15" s="211">
        <f t="shared" si="1"/>
        <v>21448</v>
      </c>
      <c r="E15" s="211">
        <v>108944</v>
      </c>
      <c r="F15" s="211">
        <v>3721</v>
      </c>
      <c r="G15" s="211">
        <f t="shared" si="2"/>
        <v>112665</v>
      </c>
      <c r="H15" s="211">
        <f t="shared" si="3"/>
        <v>121130</v>
      </c>
      <c r="I15" s="211">
        <f t="shared" si="0"/>
        <v>12983</v>
      </c>
      <c r="J15" s="211">
        <f t="shared" si="0"/>
        <v>134113</v>
      </c>
      <c r="N15" s="17"/>
      <c r="O15"/>
      <c r="P15" s="170"/>
    </row>
    <row r="16" spans="1:30" ht="24" customHeight="1" x14ac:dyDescent="0.25">
      <c r="A16" s="208" t="s">
        <v>47</v>
      </c>
      <c r="B16" s="209">
        <v>5364</v>
      </c>
      <c r="C16" s="209">
        <v>3839</v>
      </c>
      <c r="D16" s="209">
        <f t="shared" si="1"/>
        <v>9203</v>
      </c>
      <c r="E16" s="209">
        <v>39548</v>
      </c>
      <c r="F16" s="209">
        <v>1358</v>
      </c>
      <c r="G16" s="209">
        <f t="shared" si="2"/>
        <v>40906</v>
      </c>
      <c r="H16" s="209">
        <f t="shared" si="3"/>
        <v>44912</v>
      </c>
      <c r="I16" s="209">
        <f t="shared" si="0"/>
        <v>5197</v>
      </c>
      <c r="J16" s="209">
        <f t="shared" si="0"/>
        <v>50109</v>
      </c>
      <c r="N16" s="17"/>
      <c r="O16"/>
      <c r="P16" s="170"/>
    </row>
    <row r="17" spans="1:16" ht="24" customHeight="1" x14ac:dyDescent="0.25">
      <c r="A17" s="210" t="s">
        <v>26</v>
      </c>
      <c r="B17" s="211">
        <v>17235</v>
      </c>
      <c r="C17" s="211">
        <v>13707</v>
      </c>
      <c r="D17" s="211">
        <f t="shared" si="1"/>
        <v>30942</v>
      </c>
      <c r="E17" s="211">
        <v>127642</v>
      </c>
      <c r="F17" s="211">
        <v>3913</v>
      </c>
      <c r="G17" s="211">
        <f t="shared" si="2"/>
        <v>131555</v>
      </c>
      <c r="H17" s="211">
        <f t="shared" si="3"/>
        <v>144877</v>
      </c>
      <c r="I17" s="211">
        <f t="shared" si="0"/>
        <v>17620</v>
      </c>
      <c r="J17" s="211">
        <f t="shared" si="0"/>
        <v>162497</v>
      </c>
      <c r="N17" s="17"/>
      <c r="O17"/>
      <c r="P17" s="170"/>
    </row>
    <row r="18" spans="1:16" ht="24" customHeight="1" x14ac:dyDescent="0.25">
      <c r="A18" s="208" t="s">
        <v>27</v>
      </c>
      <c r="B18" s="209">
        <v>12653</v>
      </c>
      <c r="C18" s="209">
        <v>8572</v>
      </c>
      <c r="D18" s="209">
        <f t="shared" si="1"/>
        <v>21225</v>
      </c>
      <c r="E18" s="209">
        <v>103842</v>
      </c>
      <c r="F18" s="209">
        <v>2288</v>
      </c>
      <c r="G18" s="209">
        <f t="shared" si="2"/>
        <v>106130</v>
      </c>
      <c r="H18" s="209">
        <f t="shared" si="3"/>
        <v>116495</v>
      </c>
      <c r="I18" s="209">
        <f t="shared" si="0"/>
        <v>10860</v>
      </c>
      <c r="J18" s="209">
        <f t="shared" si="0"/>
        <v>127355</v>
      </c>
      <c r="N18" s="17"/>
      <c r="O18"/>
      <c r="P18" s="170"/>
    </row>
    <row r="19" spans="1:16" ht="24" customHeight="1" x14ac:dyDescent="0.25">
      <c r="A19" s="210" t="s">
        <v>28</v>
      </c>
      <c r="B19" s="211">
        <v>5913</v>
      </c>
      <c r="C19" s="211">
        <v>3239</v>
      </c>
      <c r="D19" s="211">
        <f t="shared" si="1"/>
        <v>9152</v>
      </c>
      <c r="E19" s="211">
        <v>33446</v>
      </c>
      <c r="F19" s="211">
        <v>639</v>
      </c>
      <c r="G19" s="211">
        <f t="shared" si="2"/>
        <v>34085</v>
      </c>
      <c r="H19" s="211">
        <f t="shared" si="3"/>
        <v>39359</v>
      </c>
      <c r="I19" s="211">
        <f t="shared" si="0"/>
        <v>3878</v>
      </c>
      <c r="J19" s="211">
        <f t="shared" si="0"/>
        <v>43237</v>
      </c>
      <c r="N19" s="17"/>
      <c r="O19"/>
      <c r="P19" s="170"/>
    </row>
    <row r="20" spans="1:16" ht="24" customHeight="1" x14ac:dyDescent="0.25">
      <c r="A20" s="208" t="s">
        <v>29</v>
      </c>
      <c r="B20" s="209">
        <v>8511</v>
      </c>
      <c r="C20" s="209">
        <v>5613</v>
      </c>
      <c r="D20" s="209">
        <f t="shared" si="1"/>
        <v>14124</v>
      </c>
      <c r="E20" s="209">
        <v>54239</v>
      </c>
      <c r="F20" s="209">
        <v>1359</v>
      </c>
      <c r="G20" s="209">
        <f t="shared" si="2"/>
        <v>55598</v>
      </c>
      <c r="H20" s="209">
        <f t="shared" si="3"/>
        <v>62750</v>
      </c>
      <c r="I20" s="209">
        <f t="shared" si="0"/>
        <v>6972</v>
      </c>
      <c r="J20" s="209">
        <f t="shared" si="0"/>
        <v>69722</v>
      </c>
      <c r="N20" s="17"/>
      <c r="O20"/>
      <c r="P20" s="170"/>
    </row>
    <row r="21" spans="1:16" ht="24" customHeight="1" x14ac:dyDescent="0.25">
      <c r="A21" s="20" t="s">
        <v>30</v>
      </c>
      <c r="B21" s="30">
        <f>SUM(B8:B20)</f>
        <v>1628010</v>
      </c>
      <c r="C21" s="30">
        <f t="shared" ref="C21:J21" si="4">SUM(C8:C20)</f>
        <v>1003178</v>
      </c>
      <c r="D21" s="30">
        <f t="shared" si="4"/>
        <v>2631188</v>
      </c>
      <c r="E21" s="30">
        <f t="shared" si="4"/>
        <v>7461088</v>
      </c>
      <c r="F21" s="30">
        <f t="shared" si="4"/>
        <v>346759</v>
      </c>
      <c r="G21" s="30">
        <f t="shared" si="4"/>
        <v>7807847</v>
      </c>
      <c r="H21" s="30">
        <f t="shared" si="4"/>
        <v>9089098</v>
      </c>
      <c r="I21" s="30">
        <f t="shared" si="4"/>
        <v>1349937</v>
      </c>
      <c r="J21" s="30">
        <f t="shared" si="4"/>
        <v>10439035</v>
      </c>
      <c r="L21" s="17"/>
      <c r="M21"/>
      <c r="P21" s="170"/>
    </row>
    <row r="22" spans="1:16" ht="18" x14ac:dyDescent="0.45">
      <c r="A22" s="181" t="s">
        <v>184</v>
      </c>
      <c r="B22" s="191"/>
      <c r="C22" s="191"/>
      <c r="D22" s="191"/>
      <c r="E22" s="191"/>
      <c r="F22" s="191"/>
      <c r="G22" s="191"/>
      <c r="H22" s="191"/>
      <c r="I22" s="191"/>
      <c r="J22" s="191"/>
    </row>
    <row r="23" spans="1:16" ht="18" x14ac:dyDescent="0.45">
      <c r="A23" s="196" t="s">
        <v>42</v>
      </c>
      <c r="B23" s="191"/>
      <c r="C23" s="192"/>
      <c r="D23" s="192"/>
      <c r="E23" s="191"/>
      <c r="F23" s="191"/>
      <c r="G23" s="191"/>
      <c r="H23" s="191"/>
      <c r="I23" s="195"/>
      <c r="J23" s="191"/>
    </row>
    <row r="24" spans="1:16" ht="18" x14ac:dyDescent="0.45">
      <c r="A24" s="196" t="s">
        <v>266</v>
      </c>
      <c r="B24" s="192"/>
      <c r="C24" s="192"/>
      <c r="D24" s="192"/>
      <c r="E24" s="192"/>
      <c r="F24" s="192"/>
      <c r="G24" s="192"/>
      <c r="H24" s="192"/>
      <c r="I24" s="192"/>
      <c r="J24" s="190"/>
    </row>
    <row r="25" spans="1:16" ht="18" x14ac:dyDescent="0.25">
      <c r="A25" s="143" t="s">
        <v>268</v>
      </c>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A24"/>
  <sheetViews>
    <sheetView showGridLines="0" rightToLeft="1" view="pageBreakPreview" zoomScale="70" zoomScaleNormal="60" zoomScaleSheetLayoutView="70" workbookViewId="0">
      <selection activeCell="G37" sqref="G37"/>
    </sheetView>
  </sheetViews>
  <sheetFormatPr defaultColWidth="8.85546875" defaultRowHeight="15" x14ac:dyDescent="0.25"/>
  <cols>
    <col min="1" max="1" width="51" style="50" customWidth="1"/>
    <col min="2" max="9" width="12.140625" style="50" customWidth="1"/>
    <col min="10" max="10" width="13.140625" style="50" customWidth="1"/>
    <col min="11" max="16384" width="8.85546875" style="50"/>
  </cols>
  <sheetData>
    <row r="1" spans="1:27" x14ac:dyDescent="0.25">
      <c r="H1" s="302" t="s">
        <v>265</v>
      </c>
      <c r="I1" s="302"/>
      <c r="J1" s="302"/>
    </row>
    <row r="2" spans="1:27" x14ac:dyDescent="0.25">
      <c r="H2" s="302"/>
      <c r="I2" s="302"/>
      <c r="J2" s="302"/>
    </row>
    <row r="3" spans="1:27" s="51" customFormat="1" x14ac:dyDescent="0.25">
      <c r="H3" s="303"/>
      <c r="I3" s="303"/>
      <c r="J3" s="303"/>
      <c r="K3" s="50"/>
      <c r="L3" s="50"/>
      <c r="M3" s="50"/>
      <c r="N3" s="50"/>
      <c r="O3" s="50"/>
      <c r="P3" s="50"/>
      <c r="Q3" s="50"/>
      <c r="R3" s="50"/>
      <c r="S3" s="50"/>
      <c r="T3" s="50"/>
      <c r="U3" s="50"/>
      <c r="V3" s="50"/>
      <c r="W3" s="50"/>
      <c r="X3" s="50"/>
      <c r="Y3" s="50"/>
      <c r="Z3" s="50"/>
      <c r="AA3" s="50"/>
    </row>
    <row r="4" spans="1:27" ht="22.5" x14ac:dyDescent="0.25">
      <c r="A4" s="304" t="s">
        <v>211</v>
      </c>
      <c r="B4" s="304"/>
      <c r="C4" s="304"/>
      <c r="D4" s="304"/>
      <c r="E4" s="304"/>
      <c r="F4" s="304"/>
      <c r="G4" s="304"/>
      <c r="H4" s="304"/>
      <c r="I4" s="304"/>
      <c r="J4" s="304"/>
    </row>
    <row r="5" spans="1:27" ht="22.5" x14ac:dyDescent="0.55000000000000004">
      <c r="A5" s="52" t="s">
        <v>212</v>
      </c>
      <c r="B5" s="285" t="s">
        <v>140</v>
      </c>
      <c r="C5" s="286"/>
      <c r="D5" s="286"/>
      <c r="E5" s="286"/>
      <c r="F5" s="286"/>
      <c r="G5" s="286"/>
      <c r="H5" s="286"/>
      <c r="I5" s="286"/>
      <c r="J5" s="287"/>
    </row>
    <row r="6" spans="1:27" ht="22.5" x14ac:dyDescent="0.25">
      <c r="A6" s="290" t="s">
        <v>213</v>
      </c>
      <c r="B6" s="288" t="s">
        <v>0</v>
      </c>
      <c r="C6" s="290"/>
      <c r="D6" s="290"/>
      <c r="E6" s="290" t="s">
        <v>1</v>
      </c>
      <c r="F6" s="290"/>
      <c r="G6" s="290"/>
      <c r="H6" s="290" t="s">
        <v>2</v>
      </c>
      <c r="I6" s="290"/>
      <c r="J6" s="291"/>
    </row>
    <row r="7" spans="1:27" ht="22.5" x14ac:dyDescent="0.25">
      <c r="A7" s="290"/>
      <c r="B7" s="24" t="s">
        <v>14</v>
      </c>
      <c r="C7" s="20" t="s">
        <v>15</v>
      </c>
      <c r="D7" s="20" t="s">
        <v>44</v>
      </c>
      <c r="E7" s="20" t="s">
        <v>14</v>
      </c>
      <c r="F7" s="20" t="s">
        <v>15</v>
      </c>
      <c r="G7" s="20" t="s">
        <v>44</v>
      </c>
      <c r="H7" s="20" t="s">
        <v>14</v>
      </c>
      <c r="I7" s="20" t="s">
        <v>15</v>
      </c>
      <c r="J7" s="21" t="s">
        <v>44</v>
      </c>
    </row>
    <row r="8" spans="1:27" ht="22.5" x14ac:dyDescent="0.25">
      <c r="A8" s="53" t="s">
        <v>214</v>
      </c>
      <c r="B8" s="54">
        <v>157528</v>
      </c>
      <c r="C8" s="54">
        <v>72038</v>
      </c>
      <c r="D8" s="54">
        <f t="shared" ref="D8:D17" si="0">SUM(B8:C8)</f>
        <v>229566</v>
      </c>
      <c r="E8" s="54">
        <v>82951</v>
      </c>
      <c r="F8" s="54">
        <v>3316</v>
      </c>
      <c r="G8" s="54">
        <f t="shared" ref="G8:G17" si="1">SUM(E8:F8)</f>
        <v>86267</v>
      </c>
      <c r="H8" s="54">
        <f>B8+E8</f>
        <v>240479</v>
      </c>
      <c r="I8" s="54">
        <f>C8+F8</f>
        <v>75354</v>
      </c>
      <c r="J8" s="54">
        <f t="shared" ref="J8:J17" si="2">SUM(H8:I8)</f>
        <v>315833</v>
      </c>
    </row>
    <row r="9" spans="1:27" ht="22.5" x14ac:dyDescent="0.25">
      <c r="A9" s="55" t="s">
        <v>215</v>
      </c>
      <c r="B9" s="56">
        <v>382174</v>
      </c>
      <c r="C9" s="56">
        <v>341890</v>
      </c>
      <c r="D9" s="56">
        <f t="shared" si="0"/>
        <v>724064</v>
      </c>
      <c r="E9" s="56">
        <v>526907</v>
      </c>
      <c r="F9" s="56">
        <v>110956</v>
      </c>
      <c r="G9" s="56">
        <f t="shared" si="1"/>
        <v>637863</v>
      </c>
      <c r="H9" s="56">
        <f t="shared" ref="H9:I17" si="3">B9+E9</f>
        <v>909081</v>
      </c>
      <c r="I9" s="56">
        <f t="shared" si="3"/>
        <v>452846</v>
      </c>
      <c r="J9" s="56">
        <f t="shared" si="2"/>
        <v>1361927</v>
      </c>
    </row>
    <row r="10" spans="1:27" ht="22.5" x14ac:dyDescent="0.25">
      <c r="A10" s="53" t="s">
        <v>267</v>
      </c>
      <c r="B10" s="54">
        <v>286948</v>
      </c>
      <c r="C10" s="54">
        <v>145949</v>
      </c>
      <c r="D10" s="54">
        <f t="shared" si="0"/>
        <v>432897</v>
      </c>
      <c r="E10" s="54">
        <v>501758</v>
      </c>
      <c r="F10" s="54">
        <v>25932</v>
      </c>
      <c r="G10" s="54">
        <f t="shared" si="1"/>
        <v>527690</v>
      </c>
      <c r="H10" s="54">
        <f t="shared" si="3"/>
        <v>788706</v>
      </c>
      <c r="I10" s="54">
        <f t="shared" si="3"/>
        <v>171881</v>
      </c>
      <c r="J10" s="54">
        <f t="shared" si="2"/>
        <v>960587</v>
      </c>
    </row>
    <row r="11" spans="1:27" ht="22.5" x14ac:dyDescent="0.25">
      <c r="A11" s="55" t="s">
        <v>217</v>
      </c>
      <c r="B11" s="56">
        <v>266817</v>
      </c>
      <c r="C11" s="56">
        <v>268946</v>
      </c>
      <c r="D11" s="56">
        <f t="shared" si="0"/>
        <v>535763</v>
      </c>
      <c r="E11" s="56">
        <v>43874</v>
      </c>
      <c r="F11" s="56">
        <v>5437</v>
      </c>
      <c r="G11" s="56">
        <f t="shared" si="1"/>
        <v>49311</v>
      </c>
      <c r="H11" s="56">
        <f t="shared" si="3"/>
        <v>310691</v>
      </c>
      <c r="I11" s="56">
        <f t="shared" si="3"/>
        <v>274383</v>
      </c>
      <c r="J11" s="56">
        <f t="shared" si="2"/>
        <v>585074</v>
      </c>
    </row>
    <row r="12" spans="1:27" ht="22.5" x14ac:dyDescent="0.25">
      <c r="A12" s="53" t="s">
        <v>218</v>
      </c>
      <c r="B12" s="54">
        <v>230504</v>
      </c>
      <c r="C12" s="54">
        <v>112398</v>
      </c>
      <c r="D12" s="54">
        <f t="shared" si="0"/>
        <v>342902</v>
      </c>
      <c r="E12" s="54">
        <v>458969</v>
      </c>
      <c r="F12" s="54">
        <v>18068</v>
      </c>
      <c r="G12" s="54">
        <f t="shared" si="1"/>
        <v>477037</v>
      </c>
      <c r="H12" s="54">
        <f t="shared" si="3"/>
        <v>689473</v>
      </c>
      <c r="I12" s="54">
        <f t="shared" si="3"/>
        <v>130466</v>
      </c>
      <c r="J12" s="54">
        <f t="shared" si="2"/>
        <v>819939</v>
      </c>
    </row>
    <row r="13" spans="1:27" ht="45" x14ac:dyDescent="0.25">
      <c r="A13" s="55" t="s">
        <v>219</v>
      </c>
      <c r="B13" s="56">
        <v>1404</v>
      </c>
      <c r="C13" s="56">
        <v>188</v>
      </c>
      <c r="D13" s="56">
        <f t="shared" si="0"/>
        <v>1592</v>
      </c>
      <c r="E13" s="56">
        <v>32100</v>
      </c>
      <c r="F13" s="56">
        <v>13</v>
      </c>
      <c r="G13" s="56">
        <f t="shared" si="1"/>
        <v>32113</v>
      </c>
      <c r="H13" s="56">
        <f t="shared" si="3"/>
        <v>33504</v>
      </c>
      <c r="I13" s="56">
        <f t="shared" si="3"/>
        <v>201</v>
      </c>
      <c r="J13" s="56">
        <f t="shared" si="2"/>
        <v>33705</v>
      </c>
    </row>
    <row r="14" spans="1:27" ht="22.5" x14ac:dyDescent="0.25">
      <c r="A14" s="53" t="s">
        <v>220</v>
      </c>
      <c r="B14" s="54">
        <v>42727</v>
      </c>
      <c r="C14" s="54">
        <v>5445</v>
      </c>
      <c r="D14" s="54">
        <f t="shared" si="0"/>
        <v>48172</v>
      </c>
      <c r="E14" s="54">
        <v>1104962</v>
      </c>
      <c r="F14" s="54">
        <v>4431</v>
      </c>
      <c r="G14" s="54">
        <f t="shared" si="1"/>
        <v>1109393</v>
      </c>
      <c r="H14" s="54">
        <f t="shared" si="3"/>
        <v>1147689</v>
      </c>
      <c r="I14" s="54">
        <f t="shared" si="3"/>
        <v>9876</v>
      </c>
      <c r="J14" s="54">
        <f t="shared" si="2"/>
        <v>1157565</v>
      </c>
    </row>
    <row r="15" spans="1:27" ht="22.5" x14ac:dyDescent="0.25">
      <c r="A15" s="55" t="s">
        <v>221</v>
      </c>
      <c r="B15" s="56">
        <v>74493</v>
      </c>
      <c r="C15" s="56">
        <v>3991</v>
      </c>
      <c r="D15" s="56">
        <f t="shared" si="0"/>
        <v>78484</v>
      </c>
      <c r="E15" s="56">
        <v>950393</v>
      </c>
      <c r="F15" s="56">
        <v>731</v>
      </c>
      <c r="G15" s="56">
        <f t="shared" si="1"/>
        <v>951124</v>
      </c>
      <c r="H15" s="56">
        <f t="shared" si="3"/>
        <v>1024886</v>
      </c>
      <c r="I15" s="56">
        <f t="shared" si="3"/>
        <v>4722</v>
      </c>
      <c r="J15" s="56">
        <f t="shared" si="2"/>
        <v>1029608</v>
      </c>
    </row>
    <row r="16" spans="1:27" ht="22.5" x14ac:dyDescent="0.25">
      <c r="A16" s="53" t="s">
        <v>222</v>
      </c>
      <c r="B16" s="54">
        <v>104049</v>
      </c>
      <c r="C16" s="54">
        <v>38438</v>
      </c>
      <c r="D16" s="54">
        <f t="shared" si="0"/>
        <v>142487</v>
      </c>
      <c r="E16" s="54">
        <v>3702435</v>
      </c>
      <c r="F16" s="54">
        <v>177423</v>
      </c>
      <c r="G16" s="54">
        <f t="shared" si="1"/>
        <v>3879858</v>
      </c>
      <c r="H16" s="54">
        <f t="shared" si="3"/>
        <v>3806484</v>
      </c>
      <c r="I16" s="54">
        <f t="shared" si="3"/>
        <v>215861</v>
      </c>
      <c r="J16" s="54">
        <f t="shared" si="2"/>
        <v>4022345</v>
      </c>
    </row>
    <row r="17" spans="1:10" ht="22.5" x14ac:dyDescent="0.25">
      <c r="A17" s="55" t="s">
        <v>223</v>
      </c>
      <c r="B17" s="56">
        <v>81366</v>
      </c>
      <c r="C17" s="56">
        <v>13895</v>
      </c>
      <c r="D17" s="56">
        <f t="shared" si="0"/>
        <v>95261</v>
      </c>
      <c r="E17" s="56">
        <v>56739</v>
      </c>
      <c r="F17" s="56">
        <v>452</v>
      </c>
      <c r="G17" s="56">
        <f t="shared" si="1"/>
        <v>57191</v>
      </c>
      <c r="H17" s="56">
        <f t="shared" si="3"/>
        <v>138105</v>
      </c>
      <c r="I17" s="56">
        <f t="shared" si="3"/>
        <v>14347</v>
      </c>
      <c r="J17" s="56">
        <f t="shared" si="2"/>
        <v>152452</v>
      </c>
    </row>
    <row r="18" spans="1:10" ht="22.5" x14ac:dyDescent="0.25">
      <c r="A18" s="47" t="s">
        <v>50</v>
      </c>
      <c r="B18" s="22">
        <f>SUM(B8:B17)</f>
        <v>1628010</v>
      </c>
      <c r="C18" s="22">
        <f t="shared" ref="C18:J18" si="4">SUM(C8:C17)</f>
        <v>1003178</v>
      </c>
      <c r="D18" s="22">
        <f t="shared" si="4"/>
        <v>2631188</v>
      </c>
      <c r="E18" s="22">
        <f t="shared" si="4"/>
        <v>7461088</v>
      </c>
      <c r="F18" s="22">
        <f t="shared" si="4"/>
        <v>346759</v>
      </c>
      <c r="G18" s="22">
        <f t="shared" si="4"/>
        <v>7807847</v>
      </c>
      <c r="H18" s="22">
        <f t="shared" si="4"/>
        <v>9089098</v>
      </c>
      <c r="I18" s="22">
        <f t="shared" si="4"/>
        <v>1349937</v>
      </c>
      <c r="J18" s="22">
        <f t="shared" si="4"/>
        <v>10439035</v>
      </c>
    </row>
    <row r="19" spans="1:10" ht="18" x14ac:dyDescent="0.45">
      <c r="A19" s="57" t="s">
        <v>185</v>
      </c>
      <c r="B19" s="57"/>
      <c r="C19" s="57"/>
      <c r="D19" s="57"/>
      <c r="E19" s="58"/>
      <c r="F19" s="59"/>
      <c r="G19" s="59"/>
      <c r="H19" s="59"/>
      <c r="I19" s="59"/>
      <c r="J19" s="59"/>
    </row>
    <row r="20" spans="1:10" ht="18" x14ac:dyDescent="0.45">
      <c r="A20" s="60" t="s">
        <v>42</v>
      </c>
      <c r="B20" s="61"/>
      <c r="C20" s="61"/>
      <c r="D20" s="61"/>
      <c r="E20" s="62"/>
      <c r="F20" s="62"/>
      <c r="G20" s="62"/>
      <c r="H20" s="62"/>
      <c r="I20" s="62"/>
      <c r="J20" s="62"/>
    </row>
    <row r="21" spans="1:10" ht="18" x14ac:dyDescent="0.45">
      <c r="A21" s="299" t="s">
        <v>224</v>
      </c>
      <c r="B21" s="299"/>
      <c r="C21" s="299"/>
      <c r="D21" s="299"/>
      <c r="E21" s="300"/>
      <c r="F21" s="300"/>
      <c r="G21" s="300"/>
      <c r="H21" s="300"/>
      <c r="I21" s="300"/>
      <c r="J21" s="300"/>
    </row>
    <row r="22" spans="1:10" s="64" customFormat="1" ht="21" customHeight="1" x14ac:dyDescent="0.25">
      <c r="A22" s="301" t="s">
        <v>225</v>
      </c>
      <c r="B22" s="301"/>
      <c r="C22" s="301"/>
      <c r="D22" s="301"/>
      <c r="E22" s="301"/>
      <c r="F22" s="301"/>
      <c r="G22" s="63" t="s">
        <v>191</v>
      </c>
      <c r="H22" s="63" t="s">
        <v>191</v>
      </c>
      <c r="I22" s="63" t="s">
        <v>191</v>
      </c>
      <c r="J22" s="63" t="s">
        <v>191</v>
      </c>
    </row>
    <row r="23" spans="1:10" s="145" customFormat="1" ht="18" x14ac:dyDescent="0.45">
      <c r="A23" s="196" t="s">
        <v>266</v>
      </c>
      <c r="B23" s="192"/>
      <c r="C23" s="192"/>
      <c r="D23" s="192"/>
      <c r="E23" s="192"/>
      <c r="F23" s="192"/>
      <c r="G23" s="192"/>
      <c r="H23" s="192"/>
      <c r="I23" s="192"/>
      <c r="J23" s="190"/>
    </row>
    <row r="24" spans="1:10" ht="18" x14ac:dyDescent="0.25">
      <c r="A24" s="143" t="s">
        <v>268</v>
      </c>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O29"/>
  <sheetViews>
    <sheetView showGridLines="0" rightToLeft="1" view="pageBreakPreview" zoomScale="40" zoomScaleNormal="70" zoomScaleSheetLayoutView="40" workbookViewId="0">
      <selection activeCell="K59" sqref="K59"/>
    </sheetView>
  </sheetViews>
  <sheetFormatPr defaultColWidth="8.85546875" defaultRowHeight="15" x14ac:dyDescent="0.25"/>
  <cols>
    <col min="1" max="1" width="25.28515625" style="65" customWidth="1"/>
    <col min="2" max="4" width="20.7109375" style="87" customWidth="1"/>
    <col min="5" max="5" width="19.28515625" style="87" customWidth="1"/>
    <col min="6" max="6" width="18.7109375" style="87" customWidth="1"/>
    <col min="7" max="10" width="20.7109375" style="87" customWidth="1"/>
    <col min="11" max="11" width="19.42578125" style="87" customWidth="1"/>
    <col min="12" max="12" width="19" style="87" customWidth="1"/>
    <col min="13" max="14" width="10.7109375" style="65" bestFit="1" customWidth="1"/>
    <col min="15" max="16384" width="8.85546875" style="65"/>
  </cols>
  <sheetData>
    <row r="1" spans="1:15" x14ac:dyDescent="0.25">
      <c r="B1" s="65"/>
      <c r="C1" s="65"/>
      <c r="D1" s="65"/>
      <c r="E1" s="65"/>
      <c r="F1" s="65"/>
      <c r="G1" s="65"/>
      <c r="H1" s="65"/>
      <c r="I1" s="66"/>
      <c r="J1" s="302" t="s">
        <v>265</v>
      </c>
      <c r="K1" s="302"/>
      <c r="L1" s="302"/>
    </row>
    <row r="2" spans="1:15" x14ac:dyDescent="0.25">
      <c r="B2" s="65"/>
      <c r="C2" s="65"/>
      <c r="D2" s="65"/>
      <c r="E2" s="65"/>
      <c r="F2" s="65"/>
      <c r="G2" s="65"/>
      <c r="H2" s="66"/>
      <c r="I2" s="66"/>
      <c r="J2" s="302"/>
      <c r="K2" s="302"/>
      <c r="L2" s="302"/>
    </row>
    <row r="3" spans="1:15" s="69" customFormat="1" ht="21.75" x14ac:dyDescent="0.55000000000000004">
      <c r="A3" s="67"/>
      <c r="B3" s="67"/>
      <c r="C3" s="67"/>
      <c r="D3" s="67"/>
      <c r="E3" s="67"/>
      <c r="F3" s="67"/>
      <c r="G3" s="67"/>
      <c r="H3" s="305"/>
      <c r="I3" s="305"/>
      <c r="J3" s="305"/>
      <c r="K3" s="68"/>
      <c r="L3" s="68"/>
    </row>
    <row r="4" spans="1:15" ht="22.5" x14ac:dyDescent="0.25">
      <c r="A4" s="306" t="s">
        <v>200</v>
      </c>
      <c r="B4" s="306"/>
      <c r="C4" s="306"/>
      <c r="D4" s="306"/>
      <c r="E4" s="306"/>
      <c r="F4" s="306"/>
      <c r="G4" s="306"/>
      <c r="H4" s="306"/>
      <c r="I4" s="306"/>
      <c r="J4" s="306"/>
      <c r="K4" s="306"/>
      <c r="L4" s="306"/>
    </row>
    <row r="5" spans="1:15" ht="22.5" x14ac:dyDescent="0.25">
      <c r="A5" s="70" t="s">
        <v>226</v>
      </c>
      <c r="B5" s="307" t="s">
        <v>213</v>
      </c>
      <c r="C5" s="308"/>
      <c r="D5" s="308"/>
      <c r="E5" s="308"/>
      <c r="F5" s="308"/>
      <c r="G5" s="308"/>
      <c r="H5" s="308"/>
      <c r="I5" s="308"/>
      <c r="J5" s="308"/>
      <c r="K5" s="308"/>
      <c r="L5" s="309"/>
    </row>
    <row r="6" spans="1:15" ht="80.25" customHeight="1" x14ac:dyDescent="0.25">
      <c r="A6" s="20" t="s">
        <v>227</v>
      </c>
      <c r="B6" s="20" t="s">
        <v>214</v>
      </c>
      <c r="C6" s="20" t="s">
        <v>215</v>
      </c>
      <c r="D6" s="20" t="s">
        <v>216</v>
      </c>
      <c r="E6" s="20" t="s">
        <v>217</v>
      </c>
      <c r="F6" s="20" t="s">
        <v>218</v>
      </c>
      <c r="G6" s="20" t="s">
        <v>219</v>
      </c>
      <c r="H6" s="20" t="s">
        <v>220</v>
      </c>
      <c r="I6" s="20" t="s">
        <v>221</v>
      </c>
      <c r="J6" s="20" t="s">
        <v>222</v>
      </c>
      <c r="K6" s="20" t="s">
        <v>223</v>
      </c>
      <c r="L6" s="20" t="s">
        <v>2</v>
      </c>
    </row>
    <row r="7" spans="1:15" ht="22.5" customHeight="1" x14ac:dyDescent="0.25">
      <c r="A7" s="71" t="s">
        <v>18</v>
      </c>
      <c r="B7" s="72">
        <v>153093</v>
      </c>
      <c r="C7" s="72">
        <v>661564</v>
      </c>
      <c r="D7" s="72">
        <v>411711</v>
      </c>
      <c r="E7" s="72">
        <v>286803</v>
      </c>
      <c r="F7" s="72">
        <v>341918</v>
      </c>
      <c r="G7" s="72">
        <v>7277</v>
      </c>
      <c r="H7" s="72">
        <v>451497</v>
      </c>
      <c r="I7" s="72">
        <v>446571</v>
      </c>
      <c r="J7" s="72">
        <v>1928185</v>
      </c>
      <c r="K7" s="72">
        <v>48718</v>
      </c>
      <c r="L7" s="72">
        <f t="shared" ref="L7:L19" si="0">SUM(B7:K7)</f>
        <v>4737337</v>
      </c>
      <c r="M7" s="73"/>
      <c r="N7" s="73"/>
      <c r="O7" s="73"/>
    </row>
    <row r="8" spans="1:15" ht="22.5" customHeight="1" x14ac:dyDescent="0.25">
      <c r="A8" s="74" t="s">
        <v>19</v>
      </c>
      <c r="B8" s="75">
        <v>72919</v>
      </c>
      <c r="C8" s="75">
        <v>269583</v>
      </c>
      <c r="D8" s="75">
        <v>220348</v>
      </c>
      <c r="E8" s="75">
        <v>113889</v>
      </c>
      <c r="F8" s="75">
        <v>192830</v>
      </c>
      <c r="G8" s="75">
        <v>7921</v>
      </c>
      <c r="H8" s="75">
        <v>192495</v>
      </c>
      <c r="I8" s="75">
        <v>164477</v>
      </c>
      <c r="J8" s="75">
        <v>665704</v>
      </c>
      <c r="K8" s="75">
        <v>20743</v>
      </c>
      <c r="L8" s="75">
        <f t="shared" si="0"/>
        <v>1920909</v>
      </c>
      <c r="N8" s="73"/>
      <c r="O8" s="73"/>
    </row>
    <row r="9" spans="1:15" ht="22.5" customHeight="1" x14ac:dyDescent="0.25">
      <c r="A9" s="71" t="s">
        <v>20</v>
      </c>
      <c r="B9" s="72">
        <v>10508</v>
      </c>
      <c r="C9" s="72">
        <v>44153</v>
      </c>
      <c r="D9" s="72">
        <v>28533</v>
      </c>
      <c r="E9" s="72">
        <v>17190</v>
      </c>
      <c r="F9" s="72">
        <v>34651</v>
      </c>
      <c r="G9" s="72">
        <v>2144</v>
      </c>
      <c r="H9" s="72">
        <v>41014</v>
      </c>
      <c r="I9" s="72">
        <v>31943</v>
      </c>
      <c r="J9" s="72">
        <v>136574</v>
      </c>
      <c r="K9" s="72">
        <v>4244</v>
      </c>
      <c r="L9" s="72">
        <f t="shared" si="0"/>
        <v>350954</v>
      </c>
      <c r="N9" s="73"/>
      <c r="O9" s="73"/>
    </row>
    <row r="10" spans="1:15" ht="22.5" customHeight="1" x14ac:dyDescent="0.25">
      <c r="A10" s="74" t="s">
        <v>21</v>
      </c>
      <c r="B10" s="75">
        <v>8012</v>
      </c>
      <c r="C10" s="75">
        <v>35365</v>
      </c>
      <c r="D10" s="75">
        <v>24275</v>
      </c>
      <c r="E10" s="75">
        <v>14909</v>
      </c>
      <c r="F10" s="75">
        <v>26079</v>
      </c>
      <c r="G10" s="75">
        <v>812</v>
      </c>
      <c r="H10" s="75">
        <v>49091</v>
      </c>
      <c r="I10" s="75">
        <v>40438</v>
      </c>
      <c r="J10" s="75">
        <v>202648</v>
      </c>
      <c r="K10" s="75">
        <v>4344</v>
      </c>
      <c r="L10" s="75">
        <f t="shared" si="0"/>
        <v>405973</v>
      </c>
      <c r="N10" s="73"/>
      <c r="O10" s="73"/>
    </row>
    <row r="11" spans="1:15" ht="22.5" customHeight="1" x14ac:dyDescent="0.25">
      <c r="A11" s="71" t="s">
        <v>22</v>
      </c>
      <c r="B11" s="72">
        <v>47596</v>
      </c>
      <c r="C11" s="72">
        <v>240163</v>
      </c>
      <c r="D11" s="72">
        <v>209799</v>
      </c>
      <c r="E11" s="72">
        <v>114229</v>
      </c>
      <c r="F11" s="72">
        <v>122472</v>
      </c>
      <c r="G11" s="72">
        <v>5571</v>
      </c>
      <c r="H11" s="72">
        <v>287843</v>
      </c>
      <c r="I11" s="72">
        <v>236862</v>
      </c>
      <c r="J11" s="72">
        <v>659910</v>
      </c>
      <c r="K11" s="72">
        <v>63288</v>
      </c>
      <c r="L11" s="72">
        <f t="shared" si="0"/>
        <v>1987733</v>
      </c>
      <c r="N11" s="73"/>
      <c r="O11" s="73"/>
    </row>
    <row r="12" spans="1:15" ht="22.5" customHeight="1" x14ac:dyDescent="0.25">
      <c r="A12" s="74" t="s">
        <v>23</v>
      </c>
      <c r="B12" s="75">
        <v>8195</v>
      </c>
      <c r="C12" s="75">
        <v>38489</v>
      </c>
      <c r="D12" s="75">
        <v>23013</v>
      </c>
      <c r="E12" s="75">
        <v>13289</v>
      </c>
      <c r="F12" s="75">
        <v>34391</v>
      </c>
      <c r="G12" s="75">
        <v>4188</v>
      </c>
      <c r="H12" s="75">
        <v>44347</v>
      </c>
      <c r="I12" s="75">
        <v>33438</v>
      </c>
      <c r="J12" s="75">
        <v>129195</v>
      </c>
      <c r="K12" s="75">
        <v>4223</v>
      </c>
      <c r="L12" s="75">
        <f t="shared" si="0"/>
        <v>332768</v>
      </c>
      <c r="N12" s="73"/>
      <c r="O12" s="73"/>
    </row>
    <row r="13" spans="1:15" ht="22.5" customHeight="1" x14ac:dyDescent="0.25">
      <c r="A13" s="71" t="s">
        <v>24</v>
      </c>
      <c r="B13" s="72">
        <v>2990</v>
      </c>
      <c r="C13" s="72">
        <v>14537</v>
      </c>
      <c r="D13" s="72">
        <v>8440</v>
      </c>
      <c r="E13" s="72">
        <v>4777</v>
      </c>
      <c r="F13" s="72">
        <v>12601</v>
      </c>
      <c r="G13" s="72">
        <v>693</v>
      </c>
      <c r="H13" s="72">
        <v>15582</v>
      </c>
      <c r="I13" s="72">
        <v>9261</v>
      </c>
      <c r="J13" s="72">
        <v>46470</v>
      </c>
      <c r="K13" s="72">
        <v>977</v>
      </c>
      <c r="L13" s="72">
        <f t="shared" si="0"/>
        <v>116328</v>
      </c>
      <c r="N13" s="73"/>
      <c r="O13" s="73"/>
    </row>
    <row r="14" spans="1:15" ht="22.5" customHeight="1" x14ac:dyDescent="0.25">
      <c r="A14" s="74" t="s">
        <v>25</v>
      </c>
      <c r="B14" s="75">
        <v>2586</v>
      </c>
      <c r="C14" s="75">
        <v>13568</v>
      </c>
      <c r="D14" s="75">
        <v>7103</v>
      </c>
      <c r="E14" s="75">
        <v>3896</v>
      </c>
      <c r="F14" s="75">
        <v>10063</v>
      </c>
      <c r="G14" s="75">
        <v>812</v>
      </c>
      <c r="H14" s="75">
        <v>18477</v>
      </c>
      <c r="I14" s="75">
        <v>16487</v>
      </c>
      <c r="J14" s="75">
        <v>59897</v>
      </c>
      <c r="K14" s="75">
        <v>1224</v>
      </c>
      <c r="L14" s="75">
        <f t="shared" si="0"/>
        <v>134113</v>
      </c>
      <c r="N14" s="73"/>
      <c r="O14" s="73"/>
    </row>
    <row r="15" spans="1:15" ht="22.5" customHeight="1" x14ac:dyDescent="0.25">
      <c r="A15" s="71" t="s">
        <v>47</v>
      </c>
      <c r="B15" s="72">
        <v>1054</v>
      </c>
      <c r="C15" s="72">
        <v>5444</v>
      </c>
      <c r="D15" s="72">
        <v>2463</v>
      </c>
      <c r="E15" s="72">
        <v>1762</v>
      </c>
      <c r="F15" s="72">
        <v>4978</v>
      </c>
      <c r="G15" s="72">
        <v>23</v>
      </c>
      <c r="H15" s="72">
        <v>8057</v>
      </c>
      <c r="I15" s="72">
        <v>5065</v>
      </c>
      <c r="J15" s="72">
        <v>20771</v>
      </c>
      <c r="K15" s="72">
        <v>492</v>
      </c>
      <c r="L15" s="72">
        <f t="shared" si="0"/>
        <v>50109</v>
      </c>
      <c r="N15" s="73"/>
      <c r="O15" s="73"/>
    </row>
    <row r="16" spans="1:15" ht="22.5" customHeight="1" x14ac:dyDescent="0.25">
      <c r="A16" s="74" t="s">
        <v>26</v>
      </c>
      <c r="B16" s="75">
        <v>3865</v>
      </c>
      <c r="C16" s="75">
        <v>15698</v>
      </c>
      <c r="D16" s="75">
        <v>9750</v>
      </c>
      <c r="E16" s="75">
        <v>4783</v>
      </c>
      <c r="F16" s="75">
        <v>18350</v>
      </c>
      <c r="G16" s="75">
        <v>2875</v>
      </c>
      <c r="H16" s="75">
        <v>17105</v>
      </c>
      <c r="I16" s="75">
        <v>15347</v>
      </c>
      <c r="J16" s="75">
        <v>73186</v>
      </c>
      <c r="K16" s="75">
        <v>1538</v>
      </c>
      <c r="L16" s="75">
        <f t="shared" si="0"/>
        <v>162497</v>
      </c>
      <c r="N16" s="73"/>
      <c r="O16" s="73"/>
    </row>
    <row r="17" spans="1:15" ht="22.5" customHeight="1" x14ac:dyDescent="0.25">
      <c r="A17" s="71" t="s">
        <v>27</v>
      </c>
      <c r="B17" s="72">
        <v>2036</v>
      </c>
      <c r="C17" s="72">
        <v>10871</v>
      </c>
      <c r="D17" s="72">
        <v>8505</v>
      </c>
      <c r="E17" s="72">
        <v>5948</v>
      </c>
      <c r="F17" s="72">
        <v>9182</v>
      </c>
      <c r="G17" s="72">
        <v>817</v>
      </c>
      <c r="H17" s="72">
        <v>14154</v>
      </c>
      <c r="I17" s="72">
        <v>17437</v>
      </c>
      <c r="J17" s="72">
        <v>57023</v>
      </c>
      <c r="K17" s="72">
        <v>1382</v>
      </c>
      <c r="L17" s="72">
        <f t="shared" si="0"/>
        <v>127355</v>
      </c>
      <c r="N17" s="73"/>
      <c r="O17" s="73"/>
    </row>
    <row r="18" spans="1:15" ht="22.5" customHeight="1" x14ac:dyDescent="0.25">
      <c r="A18" s="74" t="s">
        <v>28</v>
      </c>
      <c r="B18" s="75">
        <v>1312</v>
      </c>
      <c r="C18" s="75">
        <v>3872</v>
      </c>
      <c r="D18" s="75">
        <v>2352</v>
      </c>
      <c r="E18" s="75">
        <v>1393</v>
      </c>
      <c r="F18" s="75">
        <v>4675</v>
      </c>
      <c r="G18" s="75">
        <v>387</v>
      </c>
      <c r="H18" s="75">
        <v>7435</v>
      </c>
      <c r="I18" s="75">
        <v>3826</v>
      </c>
      <c r="J18" s="75">
        <v>17374</v>
      </c>
      <c r="K18" s="75">
        <v>611</v>
      </c>
      <c r="L18" s="75">
        <f t="shared" si="0"/>
        <v>43237</v>
      </c>
      <c r="N18" s="73"/>
      <c r="O18" s="73"/>
    </row>
    <row r="19" spans="1:15" ht="22.5" customHeight="1" x14ac:dyDescent="0.25">
      <c r="A19" s="71" t="s">
        <v>29</v>
      </c>
      <c r="B19" s="72">
        <v>1667</v>
      </c>
      <c r="C19" s="72">
        <v>8620</v>
      </c>
      <c r="D19" s="72">
        <v>4295</v>
      </c>
      <c r="E19" s="72">
        <v>2206</v>
      </c>
      <c r="F19" s="72">
        <v>7749</v>
      </c>
      <c r="G19" s="72">
        <v>185</v>
      </c>
      <c r="H19" s="72">
        <v>10468</v>
      </c>
      <c r="I19" s="72">
        <v>8456</v>
      </c>
      <c r="J19" s="72">
        <v>25408</v>
      </c>
      <c r="K19" s="72">
        <v>668</v>
      </c>
      <c r="L19" s="72">
        <f t="shared" si="0"/>
        <v>69722</v>
      </c>
      <c r="N19" s="73"/>
      <c r="O19" s="73"/>
    </row>
    <row r="20" spans="1:15" ht="22.5" customHeight="1" x14ac:dyDescent="0.25">
      <c r="A20" s="20" t="s">
        <v>50</v>
      </c>
      <c r="B20" s="22">
        <f t="shared" ref="B20:L20" si="1">SUM(B7:B19)</f>
        <v>315833</v>
      </c>
      <c r="C20" s="22">
        <f t="shared" si="1"/>
        <v>1361927</v>
      </c>
      <c r="D20" s="22">
        <f t="shared" si="1"/>
        <v>960587</v>
      </c>
      <c r="E20" s="22">
        <f t="shared" si="1"/>
        <v>585074</v>
      </c>
      <c r="F20" s="22">
        <f t="shared" si="1"/>
        <v>819939</v>
      </c>
      <c r="G20" s="22">
        <f t="shared" si="1"/>
        <v>33705</v>
      </c>
      <c r="H20" s="22">
        <f t="shared" si="1"/>
        <v>1157565</v>
      </c>
      <c r="I20" s="22">
        <f t="shared" si="1"/>
        <v>1029608</v>
      </c>
      <c r="J20" s="22">
        <f t="shared" si="1"/>
        <v>4022345</v>
      </c>
      <c r="K20" s="22">
        <f t="shared" si="1"/>
        <v>152452</v>
      </c>
      <c r="L20" s="22">
        <f t="shared" si="1"/>
        <v>10439035</v>
      </c>
      <c r="N20" s="73"/>
      <c r="O20" s="73"/>
    </row>
    <row r="21" spans="1:15" ht="18" x14ac:dyDescent="0.45">
      <c r="A21" s="76" t="s">
        <v>228</v>
      </c>
      <c r="B21" s="77"/>
      <c r="C21" s="78"/>
      <c r="D21" s="79"/>
      <c r="E21" s="79"/>
      <c r="F21" s="79"/>
      <c r="G21" s="79"/>
      <c r="H21" s="80"/>
      <c r="I21" s="80"/>
      <c r="J21" s="80"/>
      <c r="K21" s="80"/>
      <c r="L21" s="80"/>
      <c r="N21" s="73"/>
    </row>
    <row r="22" spans="1:15" ht="18" x14ac:dyDescent="0.45">
      <c r="A22" s="76" t="s">
        <v>42</v>
      </c>
      <c r="B22" s="81"/>
      <c r="C22" s="82"/>
      <c r="D22" s="83"/>
      <c r="E22" s="84"/>
      <c r="F22" s="84"/>
      <c r="G22" s="84"/>
      <c r="H22" s="85"/>
      <c r="I22" s="85"/>
      <c r="J22" s="80"/>
      <c r="K22" s="80"/>
      <c r="L22" s="80"/>
    </row>
    <row r="23" spans="1:15" ht="18" x14ac:dyDescent="0.45">
      <c r="A23" s="86" t="s">
        <v>229</v>
      </c>
      <c r="B23" s="84"/>
      <c r="C23" s="84"/>
      <c r="H23" s="310"/>
      <c r="I23" s="310"/>
      <c r="J23" s="310"/>
      <c r="K23" s="310"/>
      <c r="L23" s="310"/>
    </row>
    <row r="24" spans="1:15" s="64" customFormat="1" ht="21" customHeight="1" x14ac:dyDescent="0.25">
      <c r="A24" s="301" t="s">
        <v>225</v>
      </c>
      <c r="B24" s="301"/>
      <c r="C24" s="301"/>
      <c r="D24" s="301"/>
      <c r="E24" s="301"/>
      <c r="F24" s="301"/>
      <c r="G24" s="63" t="s">
        <v>191</v>
      </c>
      <c r="H24" s="63" t="s">
        <v>191</v>
      </c>
      <c r="I24" s="63" t="s">
        <v>191</v>
      </c>
      <c r="J24" s="63" t="s">
        <v>191</v>
      </c>
    </row>
    <row r="25" spans="1:15" s="145" customFormat="1" ht="18" x14ac:dyDescent="0.45">
      <c r="A25" s="196" t="s">
        <v>266</v>
      </c>
      <c r="B25" s="192"/>
      <c r="C25" s="192"/>
      <c r="D25" s="192"/>
      <c r="E25" s="192"/>
      <c r="F25" s="192"/>
      <c r="G25" s="192"/>
      <c r="H25" s="192"/>
      <c r="I25" s="192"/>
      <c r="J25" s="190"/>
    </row>
    <row r="26" spans="1:15" ht="18" x14ac:dyDescent="0.25">
      <c r="A26" s="143" t="s">
        <v>268</v>
      </c>
    </row>
    <row r="27" spans="1:15" x14ac:dyDescent="0.25">
      <c r="B27" s="88"/>
    </row>
    <row r="28" spans="1:15" x14ac:dyDescent="0.25">
      <c r="B28" s="88"/>
      <c r="C28" s="88"/>
      <c r="D28" s="88"/>
      <c r="E28" s="88"/>
      <c r="F28" s="88"/>
      <c r="G28" s="88"/>
      <c r="H28" s="88"/>
      <c r="I28" s="88"/>
      <c r="J28" s="88"/>
      <c r="K28" s="88"/>
      <c r="L28" s="88"/>
    </row>
    <row r="29" spans="1:15" x14ac:dyDescent="0.25">
      <c r="B29" s="88"/>
      <c r="C29" s="88"/>
      <c r="D29" s="88"/>
      <c r="E29" s="88"/>
      <c r="F29" s="88"/>
      <c r="G29" s="88"/>
      <c r="H29" s="88"/>
      <c r="I29" s="88"/>
      <c r="J29" s="88"/>
      <c r="K29" s="88"/>
      <c r="L29" s="88"/>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2E804D-AEA8-4B5B-A5A3-005CF9A38504}">
  <ds:schemaRefs>
    <ds:schemaRef ds:uri="http://schemas.microsoft.com/sharepoint/v3/contenttype/forms"/>
  </ds:schemaRefs>
</ds:datastoreItem>
</file>

<file path=customXml/itemProps2.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33E1B4-E01F-4CF4-8FE1-BD16F261EBBD}">
  <ds:schemaRefs>
    <ds:schemaRef ds:uri="http://schemas.microsoft.com/office/2006/documentManagement/types"/>
    <ds:schemaRef ds:uri="http://schemas.microsoft.com/office/2006/metadata/properties"/>
    <ds:schemaRef ds:uri="a17a1987-68b7-4fdb-a976-18c8d1413576"/>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32</vt:i4>
      </vt:variant>
    </vt:vector>
  </HeadingPairs>
  <TitlesOfParts>
    <vt:vector size="53" baseType="lpstr">
      <vt:lpstr>الفهرس</vt:lpstr>
      <vt:lpstr>1</vt:lpstr>
      <vt:lpstr>2-2</vt:lpstr>
      <vt:lpstr>2-3</vt:lpstr>
      <vt:lpstr>3-2</vt:lpstr>
      <vt:lpstr>3-3</vt:lpstr>
      <vt:lpstr>3-4</vt:lpstr>
      <vt:lpstr>3-5</vt:lpstr>
      <vt:lpstr>3-6</vt:lpstr>
      <vt:lpstr>3-7</vt:lpstr>
      <vt:lpstr>3-8</vt:lpstr>
      <vt:lpstr>3-9</vt:lpstr>
      <vt:lpstr>3-10</vt:lpstr>
      <vt:lpstr>4-2</vt:lpstr>
      <vt:lpstr>4-3</vt:lpstr>
      <vt:lpstr>4-4</vt:lpstr>
      <vt:lpstr>5-2</vt:lpstr>
      <vt:lpstr>5-3</vt:lpstr>
      <vt:lpstr>5-4</vt:lpstr>
      <vt:lpstr>6-2</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'2-2'!Print_Area</vt:lpstr>
      <vt:lpstr>'2-3'!Print_Area</vt:lpstr>
      <vt:lpstr>'3-10'!Print_Area</vt:lpstr>
      <vt:lpstr>'3-2'!Print_Area</vt:lpstr>
      <vt:lpstr>'3-3'!Print_Area</vt:lpstr>
      <vt:lpstr>'3-4'!Print_Area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Ghada Alotaibi;ambaqshi@stats.gov.sa</dc:creator>
  <cp:lastModifiedBy>مها الخالدي - Maha Alkhaldi</cp:lastModifiedBy>
  <cp:lastPrinted>2022-12-01T08:54:30Z</cp:lastPrinted>
  <dcterms:created xsi:type="dcterms:W3CDTF">2021-01-09T14:56:48Z</dcterms:created>
  <dcterms:modified xsi:type="dcterms:W3CDTF">2024-07-04T06:35:51Z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