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نشرات 2021م حسب الوزن الجديد 14-5-2025\"/>
    </mc:Choice>
  </mc:AlternateContent>
  <xr:revisionPtr revIDLastSave="0" documentId="13_ncr:1_{93440880-28C8-44B9-98AD-DDEEA6AF7D54}" xr6:coauthVersionLast="47" xr6:coauthVersionMax="47" xr10:uidLastSave="{00000000-0000-0000-0000-000000000000}"/>
  <bookViews>
    <workbookView xWindow="43200" yWindow="0" windowWidth="14400" windowHeight="15600" tabRatio="917" xr2:uid="{00000000-000D-0000-FFFF-FFFF00000000}"/>
  </bookViews>
  <sheets>
    <sheet name="الفهرس" sheetId="127" r:id="rId1"/>
    <sheet name="1" sheetId="1" r:id="rId2"/>
    <sheet name="2-1" sheetId="2" r:id="rId3"/>
    <sheet name="2-2" sheetId="3" r:id="rId4"/>
    <sheet name="2-3" sheetId="4" r:id="rId5"/>
    <sheet name="2-4" sheetId="5" r:id="rId6"/>
    <sheet name="2-5" sheetId="90" r:id="rId7"/>
    <sheet name="2-6" sheetId="91" r:id="rId8"/>
    <sheet name="2-7" sheetId="92" r:id="rId9"/>
    <sheet name="2-8" sheetId="94" r:id="rId10"/>
    <sheet name="2-9" sheetId="95" r:id="rId11"/>
    <sheet name="2-10" sheetId="128" r:id="rId12"/>
    <sheet name="2-11" sheetId="97" r:id="rId13"/>
    <sheet name="2-12" sheetId="98" r:id="rId14"/>
    <sheet name="2-13" sheetId="99" r:id="rId15"/>
    <sheet name="3-1" sheetId="77" r:id="rId16"/>
    <sheet name="3-2" sheetId="78" r:id="rId17"/>
    <sheet name="3-3" sheetId="79" r:id="rId18"/>
    <sheet name="3-4" sheetId="81" r:id="rId19"/>
    <sheet name="3-5" sheetId="82" r:id="rId20"/>
    <sheet name="3-6" sheetId="83" r:id="rId21"/>
    <sheet name="4-1" sheetId="21" r:id="rId22"/>
    <sheet name="4-2" sheetId="22" r:id="rId23"/>
    <sheet name="4-3" sheetId="23" r:id="rId24"/>
    <sheet name="4-4" sheetId="63" r:id="rId25"/>
    <sheet name="5-1" sheetId="24" r:id="rId26"/>
    <sheet name="5-2" sheetId="25" r:id="rId27"/>
    <sheet name="5-3" sheetId="26" r:id="rId28"/>
    <sheet name="5-4" sheetId="27" r:id="rId29"/>
    <sheet name="5-5" sheetId="102" r:id="rId30"/>
    <sheet name="5-6" sheetId="103" r:id="rId31"/>
    <sheet name="5-7" sheetId="104" r:id="rId32"/>
    <sheet name="5-8" sheetId="106" r:id="rId33"/>
    <sheet name="5-9" sheetId="107" r:id="rId34"/>
    <sheet name="5-10" sheetId="108" r:id="rId35"/>
    <sheet name="5-11" sheetId="110" r:id="rId36"/>
    <sheet name="5-12" sheetId="112" r:id="rId37"/>
    <sheet name="5-13" sheetId="113" r:id="rId38"/>
    <sheet name="5-14" sheetId="114" r:id="rId39"/>
    <sheet name="5-15" sheetId="116" r:id="rId40"/>
    <sheet name="6-1" sheetId="121" r:id="rId41"/>
    <sheet name="6-2" sheetId="122" r:id="rId42"/>
    <sheet name="6-3" sheetId="126" r:id="rId43"/>
  </sheets>
  <definedNames>
    <definedName name="_xlnm.Print_Area" localSheetId="11">'2-10'!$A$1:$J$22</definedName>
    <definedName name="_xlnm.Print_Area" localSheetId="14">'2-13'!$A$1:$M$12</definedName>
    <definedName name="_xlnm.Print_Area" localSheetId="7">'2-6'!$A$1:$K$16</definedName>
    <definedName name="_xlnm.Print_Area" localSheetId="9">'2-8'!$A$1:$AC$13</definedName>
    <definedName name="_xlnm.Print_Area" localSheetId="10">'2-9'!$A$1:$S$13</definedName>
    <definedName name="_xlnm.Print_Area" localSheetId="20">'3-6'!$A$1:$AU$27</definedName>
    <definedName name="_xlnm.Print_Area" localSheetId="21">'4-1'!$A$1:$J$12</definedName>
    <definedName name="_xlnm.Print_Area" localSheetId="25">'5-1'!$A$1:$J$12</definedName>
    <definedName name="_xlnm.Print_Area" localSheetId="32">'5-8'!$A$1:$J$12</definedName>
    <definedName name="_xlnm.Print_Area" localSheetId="33">'5-9'!$A$1:$L$15</definedName>
    <definedName name="_xlnm.Print_Area" localSheetId="0">الفهرس!$A$1:$B$51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99" l="1"/>
  <c r="T21" i="95"/>
  <c r="AU25" i="83" l="1"/>
  <c r="AU26" i="83"/>
  <c r="AU27" i="83"/>
  <c r="AU24" i="83"/>
  <c r="N18" i="99"/>
  <c r="N19" i="99"/>
  <c r="N20" i="99"/>
  <c r="N21" i="99"/>
  <c r="N22" i="99"/>
  <c r="T16" i="95"/>
  <c r="B39" i="92" l="1"/>
  <c r="L13" i="107" l="1"/>
  <c r="L14" i="107"/>
  <c r="L10" i="107"/>
  <c r="L8" i="107"/>
  <c r="L11" i="107"/>
  <c r="L9" i="107"/>
  <c r="L12" i="107" l="1"/>
</calcChain>
</file>

<file path=xl/sharedStrings.xml><?xml version="1.0" encoding="utf-8"?>
<sst xmlns="http://schemas.openxmlformats.org/spreadsheetml/2006/main" count="2247" uniqueCount="361">
  <si>
    <t/>
  </si>
  <si>
    <t xml:space="preserve">المؤشرات الرئيسية لاحصاءات سوق العمل حسب الجنسية والجنس </t>
  </si>
  <si>
    <t>جدول (1)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</si>
  <si>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</si>
  <si>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</si>
  <si>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</si>
  <si>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</si>
  <si>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</si>
  <si>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</si>
  <si>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</si>
  <si>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</si>
  <si>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</si>
  <si>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 xml:space="preserve">معدل المشتغلين من السكان في سن العمل </t>
  </si>
  <si>
    <t>معدل المشاركة في القوى العاملة</t>
  </si>
  <si>
    <t xml:space="preserve">التوزيع النسبي للسكان في سن العمل ( 15 سنة فأكثر )(%) </t>
  </si>
  <si>
    <t>قوة العمل (%)</t>
  </si>
  <si>
    <t>خارج قوة العمل (%)</t>
  </si>
  <si>
    <t xml:space="preserve">السكان في سن العمل ( 15 سنة فأكثر )   </t>
  </si>
  <si>
    <t>المعدل الربعي للبطالة حسب الجنسية والجنس- سلسة زمنية</t>
  </si>
  <si>
    <t>جدول (2-1)</t>
  </si>
  <si>
    <t>الربع / السنة</t>
  </si>
  <si>
    <t>*أسلوب جمع البيانات:</t>
  </si>
  <si>
    <t>معدل البطالة حسب الجنسية والجنس والفئة العمرية</t>
  </si>
  <si>
    <t>جدول (2-2)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</si>
  <si>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</si>
  <si>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</si>
  <si>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</si>
  <si>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</si>
  <si>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</si>
  <si>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</si>
  <si>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</si>
  <si>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</si>
  <si>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</si>
  <si>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</si>
  <si>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</si>
  <si>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</si>
  <si>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</si>
  <si>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 xml:space="preserve">معدل البطالة حسب الجنسية والجنس والمستوى التعليمي </t>
  </si>
  <si>
    <t>جدول (2-3-1)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</si>
  <si>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</si>
  <si>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</si>
  <si>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</si>
  <si>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</si>
  <si>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</si>
  <si>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</si>
  <si>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</si>
  <si>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</si>
  <si>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</si>
  <si>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</si>
  <si>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</si>
  <si>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</si>
  <si>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جدول (2-3-2)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</si>
  <si>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</si>
  <si>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</si>
  <si>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</si>
  <si>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</si>
  <si>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</si>
  <si>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</si>
  <si>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</si>
  <si>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</si>
  <si>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</si>
  <si>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</si>
  <si>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</si>
  <si>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</si>
  <si>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</si>
  <si>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</si>
  <si>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(2-4)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</si>
  <si>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</si>
  <si>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</si>
  <si>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</si>
  <si>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</si>
  <si>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</si>
  <si>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</si>
  <si>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</si>
  <si>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</si>
  <si>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</si>
  <si>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</si>
  <si>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</si>
  <si>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</si>
  <si>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</si>
  <si>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</si>
  <si>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التوزيع النسبي للمتعطلين  بحسب الجنسية والجنس (%) - سلسلة زمنية</t>
  </si>
  <si>
    <t>جدول (2-5)</t>
  </si>
  <si>
    <t>جدول (2-6)</t>
  </si>
  <si>
    <t>جدول (2-7-1)</t>
  </si>
  <si>
    <t>جدول (2-7-2)</t>
  </si>
  <si>
    <t>جدول (2-8)</t>
  </si>
  <si>
    <t>المتعطلون اقل من12 شهر</t>
  </si>
  <si>
    <t>المتعطلون 12 شهر واكثر</t>
  </si>
  <si>
    <t xml:space="preserve">المتعطلون البادئون في المستقبل </t>
  </si>
  <si>
    <t>جدول (2-9)</t>
  </si>
  <si>
    <t>المتعطلون سبق لهم العمل</t>
  </si>
  <si>
    <t>المتعطلون لم يسبق لهم العمل</t>
  </si>
  <si>
    <t>التوزيع النسبي للمتعطلين الباحثين عن عمل  بحسب الجنسية والجنس و الأساليب النشطة للبحث عن عمل (%)</t>
  </si>
  <si>
    <t>المتغيرات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</si>
  <si>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</si>
  <si>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</si>
  <si>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</si>
  <si>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جدول (2-12)</t>
  </si>
  <si>
    <t>لا يقبل العمل خارج منطقة سكنه</t>
  </si>
  <si>
    <t>ساعة على الأكثر</t>
  </si>
  <si>
    <t>ساعتين على الأكثر</t>
  </si>
  <si>
    <t>أكثر من ساعتين</t>
  </si>
  <si>
    <t>جدول (2-13)</t>
  </si>
  <si>
    <t>أقل من 6 ساعات</t>
  </si>
  <si>
    <t>6 ساعات</t>
  </si>
  <si>
    <t>8 ساعات</t>
  </si>
  <si>
    <t>أكثر من 8 ساعات</t>
  </si>
  <si>
    <t xml:space="preserve">التوزيع النسبي للمشتغلين بحسب  الجنسية  و الجنس(%) - سلسلة زمنية </t>
  </si>
  <si>
    <t>جدول (3-5)</t>
  </si>
  <si>
    <t>التوزيع النسبي للمشتغلين حسب الجنسية والجنس والمستوى التعليمي (%)</t>
  </si>
  <si>
    <t xml:space="preserve">تعليم متوسط </t>
  </si>
  <si>
    <t xml:space="preserve">تعليم ثانوي </t>
  </si>
  <si>
    <t>بكالوريوس أو مايعادلها</t>
  </si>
  <si>
    <t>التوزيع النسبي للمشتغلين حسب الجنسية والجنس ومجموعات المهن الرئيسية (%)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</si>
  <si>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</si>
  <si>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</si>
  <si>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</si>
  <si>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</si>
  <si>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</si>
  <si>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</si>
  <si>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</si>
  <si>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</si>
  <si>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</si>
  <si>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</si>
  <si>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</si>
  <si>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</si>
  <si>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</si>
  <si>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</si>
  <si>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</si>
  <si>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</si>
  <si>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</si>
  <si>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</si>
  <si>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</si>
  <si>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</si>
  <si>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</si>
  <si>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</si>
  <si>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</si>
  <si>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</si>
  <si>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</si>
  <si>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</si>
  <si>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</si>
  <si>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</si>
  <si>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</si>
  <si>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</si>
  <si>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</si>
  <si>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</si>
  <si>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</si>
  <si>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</si>
  <si>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التصنيف السعودي للأنشطة الاقتصادية: تصنيف إحصائي يعتمد على التصنيف الصناعي الدولي الموحد لجميع الأنشطة الاقتصادية</t>
  </si>
  <si>
    <t>القطاع</t>
  </si>
  <si>
    <t>قطاع عام</t>
  </si>
  <si>
    <t>قطاع خاص</t>
  </si>
  <si>
    <t>اخرى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</si>
  <si>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</si>
  <si>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</si>
  <si>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*قطاعات أخرى: يشمل  المنظمات الغير ربحية و العمالة المنزلية والمنظمات الاقليمة والدولية</t>
  </si>
  <si>
    <t>المعدل الربعي للمشتغلين من السكان في سن العمل  حسب الجنسية والجنس - سلسلة زمنية</t>
  </si>
  <si>
    <t>معدل المشتغلين من السكان  في سن العمل حسب الجنسية والجنس والفئة العمرية</t>
  </si>
  <si>
    <t>جدول (4-2)</t>
  </si>
  <si>
    <t>معدل المشتغلين من السكان في سن العمل حسب الجنسية والجنس والمستوى التعليمي</t>
  </si>
  <si>
    <t>جدول (4-3)</t>
  </si>
  <si>
    <t xml:space="preserve">المعدل الربعي للمشاركة في القوى العاملة حسب الجنسية والجنس - سلسة الزمنية  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</si>
  <si>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</si>
  <si>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</si>
  <si>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</si>
  <si>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</si>
  <si>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</si>
  <si>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</si>
  <si>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والجنس(%) - سلسلة زمنية </t>
  </si>
  <si>
    <t>جدول (5-5)</t>
  </si>
  <si>
    <t>جدول (5-6)</t>
  </si>
  <si>
    <t>جدول (5-7)</t>
  </si>
  <si>
    <t>جدول (5-8)</t>
  </si>
  <si>
    <t>جدول (5-9)</t>
  </si>
  <si>
    <t>التوزيع النسبي للسكان خارج قوة العمل حسب الجنسية والجنس والمستوى التعليمي (%)</t>
  </si>
  <si>
    <t>جدول (5-10)</t>
  </si>
  <si>
    <t xml:space="preserve"> (%) التوزيع النسبي للسكان خارج قوة العمل حسب درجة ارتباط الأفراد بقوة العمل حسب الجنسية والجنس</t>
  </si>
  <si>
    <t>جدول (5-11)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</si>
  <si>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</si>
  <si>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</si>
  <si>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</si>
  <si>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</si>
  <si>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</si>
  <si>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</si>
  <si>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التوزيع النسبي للسكان في سن العمل  حسب الجنسية والجنس(%) - سلسلة زمنية</t>
  </si>
  <si>
    <t>جدول (5-12)</t>
  </si>
  <si>
    <t>جدول (5-13)</t>
  </si>
  <si>
    <t>العلاقة بسوق العمل</t>
  </si>
  <si>
    <t>قوة العمل</t>
  </si>
  <si>
    <t>خارج قوة العمل</t>
  </si>
  <si>
    <t xml:space="preserve"> متوسط ​​الأجر الشهري للمشتغلين بأجر من العمل الرئيسي حسب الجنسية والجنس والفئة العمرية (ريال سعودي)</t>
  </si>
  <si>
    <t>*متوسط الأجر الشهري يشمل (المشتغلين مقابل أجر , المتدربين مقابل أجر) الذين أدلوا بالأجر الشهري</t>
  </si>
  <si>
    <t xml:space="preserve">متوسط ​​ساعات العمل الاعتيادية في العمل الرئيسي حسب الجنسية والجنس (بالساعات) - سلسلة زمنية </t>
  </si>
  <si>
    <t>جدول (3-1)</t>
  </si>
  <si>
    <t>جدول (3-2)</t>
  </si>
  <si>
    <t>جدول (3-3)</t>
  </si>
  <si>
    <t>جدول (3-4)</t>
  </si>
  <si>
    <t xml:space="preserve">معدل المشتغلين من السكان في سن العمل حسب الجنسية والجنس والمنطقة الإدارية  </t>
  </si>
  <si>
    <t>جدول (4-4)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</si>
  <si>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</si>
  <si>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</si>
  <si>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</si>
  <si>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</si>
  <si>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1-2</t>
  </si>
  <si>
    <t xml:space="preserve">معدل البطالة  حسب الجنسية والجنس - سلسلة زمنية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</si>
  <si>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</si>
  <si>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</si>
  <si>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</si>
  <si>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</si>
  <si>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</si>
  <si>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5-2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</si>
  <si>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</si>
  <si>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</si>
  <si>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</si>
  <si>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</si>
  <si>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9-2</t>
  </si>
  <si>
    <t>التوزيع النسبي للمتعطلين  بحسب الجنسية والجنس و مدة البحث عن عمل  (%)</t>
  </si>
  <si>
    <t>10-2</t>
  </si>
  <si>
    <t>التوزيع النسبي للمتعطلين بحسب الجنسية و الجنس و خبرة العمل السابق  (%)  - سلسلة زمنية</t>
  </si>
  <si>
    <t>11-2</t>
  </si>
  <si>
    <t>12-2</t>
  </si>
  <si>
    <t xml:space="preserve"> التوزيع النسبي للمتعطلين السعوديون حسب الجنس ورغبة العمل في القطاع الخاص (%) - سلسلة زمنية</t>
  </si>
  <si>
    <t>13-2</t>
  </si>
  <si>
    <t xml:space="preserve"> التوزيع النسبي للمتعطلين السعوديون حسب الجنس و الحد الأعلى المقبول للوقت المستغرق للمواصلات (%)- سلسلة زمنية</t>
  </si>
  <si>
    <t xml:space="preserve"> التوزيع النسبي للمتعطلين السعوديون حسب الجنس و الحد الأعلى المقبول لساعات العمل (%)- سلسلة زمنية</t>
  </si>
  <si>
    <t>المشتغلون</t>
  </si>
  <si>
    <t>1-3</t>
  </si>
  <si>
    <t>2-3</t>
  </si>
  <si>
    <t>التوزيع النسبي للمشتغلين حسب الجنسية والجنس والفئة العمرية (%)</t>
  </si>
  <si>
    <t>3-3</t>
  </si>
  <si>
    <t>4-3</t>
  </si>
  <si>
    <t>5-3</t>
  </si>
  <si>
    <t>6-3</t>
  </si>
  <si>
    <t xml:space="preserve">التوزيع النسبي للمشتغلين حسب الجنسية والجنس ونوع القطاع (%) - سلسلة زمنية </t>
  </si>
  <si>
    <t>معدل المشتغلين من السكان في سن العمل</t>
  </si>
  <si>
    <t>1-4</t>
  </si>
  <si>
    <t>معدل المشتغلين من السكان في سن العمل حسب الجنسية والجنس- سلسة زمنية</t>
  </si>
  <si>
    <t>2-4</t>
  </si>
  <si>
    <t xml:space="preserve">معدل المشتغلين من السكان في سن العمل حسب الجنسية والجنس والفئة العمرية </t>
  </si>
  <si>
    <t>3-4</t>
  </si>
  <si>
    <t>4-4</t>
  </si>
  <si>
    <t xml:space="preserve">معدل المشتغلين من السكان في سن العمل حسب الجنسية والجنس والمنطقة الإدارية </t>
  </si>
  <si>
    <t xml:space="preserve">المشاركة في القوى العاملة و السكان في سن العمل </t>
  </si>
  <si>
    <t>1-5</t>
  </si>
  <si>
    <t>معدل المشاركة في القوى العاملة حسب الجنسية والجنس - سلسلة زمنية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</si>
  <si>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</si>
  <si>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</si>
  <si>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</si>
  <si>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</si>
  <si>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</si>
  <si>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</si>
  <si>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5-5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</si>
  <si>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</si>
  <si>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</si>
  <si>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</si>
  <si>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</si>
  <si>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9-5</t>
  </si>
  <si>
    <t>التوزيع النسبي للسكان خارج قوة العمل حسب الجنسية والجنس (%) - سلسلة زمنية</t>
  </si>
  <si>
    <t>10-5</t>
  </si>
  <si>
    <t>التوزيع النسبي للسكان خارج قوة العمل حسب الجنسية والجنس والفئة العمرية (%)</t>
  </si>
  <si>
    <t>11-5</t>
  </si>
  <si>
    <t>13-5</t>
  </si>
  <si>
    <t>(%) التوزيع النسبي للسكان خارج قوة العمل حسب درجة ارتباط الأفراد بقوة العمل حسب الجنسية والجنس</t>
  </si>
  <si>
    <t>14-5</t>
  </si>
  <si>
    <t>15-5</t>
  </si>
  <si>
    <t>التوزيع النسبي للسكان  في سن العمل حسب الجنسية والجنس والفئة العمرية (%)</t>
  </si>
  <si>
    <t>التوزيع النسبي للسكان  في سن العمل حسب الجنسية والجنس والمستوى التعليمي (%)</t>
  </si>
  <si>
    <t>التوزيع النسبي للسكان في سن العمل حسب الجنسية والجنس والعلاقة بسوق العمل(%)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</si>
  <si>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</si>
  <si>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</si>
  <si>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</si>
  <si>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</si>
  <si>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في العمل الرئيسي حسب الجنسية والجنس والمستوى التعليمي (ريال سعودي)</t>
  </si>
  <si>
    <t>متوسط ​​ساعات العمل الاعتيادية في العمل الرئيسي حسب الجنسية والجنس (بالساعات) - سلسلة زمنية</t>
  </si>
  <si>
    <t>جدول (6-1-1)</t>
  </si>
  <si>
    <t>24-15</t>
  </si>
  <si>
    <t>34-25</t>
  </si>
  <si>
    <t>44-35</t>
  </si>
  <si>
    <t>54-45</t>
  </si>
  <si>
    <t>54-25</t>
  </si>
  <si>
    <t>55 +</t>
  </si>
  <si>
    <t>15+</t>
  </si>
  <si>
    <t xml:space="preserve"> متوسط ​​الأجر الشهري للمشتغلين بأجر من العمل الرئيسي حسب الجنسية والجنس والفئة العمرية الخمسية (ريال سعودي)</t>
  </si>
  <si>
    <t>جدول (6-1-2)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</si>
  <si>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</si>
  <si>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</si>
  <si>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</si>
  <si>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</si>
  <si>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</si>
  <si>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</si>
  <si>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</si>
  <si>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</si>
  <si>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</si>
  <si>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</si>
  <si>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 +</t>
  </si>
  <si>
    <t xml:space="preserve">متوسط ​​الأجر الشهري للمشتغلين بأجر في العمل الرئيسي حسب الجنسية والجنس والمستوى التعليمي (ريال سعودي) </t>
  </si>
  <si>
    <t>جدول (6-2)</t>
  </si>
  <si>
    <t>تعليم متوسط (عام أو مهني)</t>
  </si>
  <si>
    <t>تعليم ثانوي (عام أو مهني)</t>
  </si>
  <si>
    <t>جدول (2-10-1)</t>
  </si>
  <si>
    <t>جدول (2-11)</t>
  </si>
  <si>
    <t>جدول (3-6-1)</t>
  </si>
  <si>
    <t>جدول (3-6-2)</t>
  </si>
  <si>
    <t>(5-14)</t>
  </si>
  <si>
    <t>(5-15)</t>
  </si>
  <si>
    <t>جدول (6-3)</t>
  </si>
  <si>
    <t>المصدر : بيانات تقديرية من مسح القوى العاملة بناء على  التقديرات السكانية المعتمدة على تعداد السعودية 2022م - الهيئة العامة للإحصاء</t>
  </si>
  <si>
    <t>8-2</t>
  </si>
  <si>
    <t>3-6</t>
  </si>
  <si>
    <t>12-5</t>
  </si>
  <si>
    <t>8-5</t>
  </si>
  <si>
    <t>الربع الأول 2021</t>
  </si>
  <si>
    <t>الربع الثاني 2021</t>
  </si>
  <si>
    <t>السكان في سن العمل حسب الجنسية والجنس والعلاقة بسوق العمل</t>
  </si>
  <si>
    <t>المشتغلين حسب الجنسية والجنس ونوع القطاع  - سلسلة زمنية</t>
  </si>
  <si>
    <t>السكان في سن العمل  حسب الجنسية والجنس - سلسلة زمنية</t>
  </si>
  <si>
    <t xml:space="preserve"> التوزيع النسبي للمتعطلين  بحسب الجنسية والجنس  - سلسلة زمنية</t>
  </si>
  <si>
    <t xml:space="preserve">التوزيع النسبي للمتعطلين حسب الجنسية والجنس والفئة العمرية </t>
  </si>
  <si>
    <t xml:space="preserve">التوزيع النسبي للمتعطلين حسب الجنسية و الجنس والمستوى التعليمي </t>
  </si>
  <si>
    <t xml:space="preserve">التوزيع النسبي للمتعطلين الحاصلين على دبلوم فأعلى حسب الجنسية و الجنس والتخصص الدراسي </t>
  </si>
  <si>
    <t xml:space="preserve">التوزيع النسبي للمتعطلين  بحسب الجنسية والجنس و مدة البحث عن عمل  - سلسلة زمنية </t>
  </si>
  <si>
    <t xml:space="preserve">التوزيع النسبي للمتعطلين بحسب الجنسية و الجنس و خبرة العمل السابق  - سلسلة زمنية  </t>
  </si>
  <si>
    <t>التوزيع النسبي  للمتعطلين السعوديون حسب الجنس ورغبة العمل في القطاع الخاص  - سلسلة زمنية</t>
  </si>
  <si>
    <t>التوزيع النسبي للمتعطلين السعوديون حسب الجنس و الحد الأعلى المقبول للوقت المستغرق للمواصلات  - سلسلة زمنية</t>
  </si>
  <si>
    <t>التوزيع النسبي للمتعطلين السعوديون حسب الجنس و الحد الأعلى المقبول لساعات العمل  - سلسلة زمنية</t>
  </si>
  <si>
    <t xml:space="preserve">التوزيع النسبي للمشتغلين بحسب  الجنسية  و الجنس - سلسلة زمنية </t>
  </si>
  <si>
    <t xml:space="preserve">التوزيع النسبي للمشتغلين حسب الجنسية والجنس والفئة العمرية </t>
  </si>
  <si>
    <t xml:space="preserve">التوزيع النسبي للمشتغلين حسب الجنسية والجنس والمستوى التعليمي  </t>
  </si>
  <si>
    <t xml:space="preserve">التوزيع النسبي للمشتغلين حسب الجنسية والجنس ونوع القطاع </t>
  </si>
  <si>
    <t xml:space="preserve">التوزيع النسبي لقوة العمل حسب الجنسية والجنس - سلسلة زمنية </t>
  </si>
  <si>
    <t xml:space="preserve">التوزيع النسبي لقوة العمل حسب الجنسية والجنس والفئة العمرية   </t>
  </si>
  <si>
    <t xml:space="preserve">التوزيع النسبي لقوة العمل حسب الجنسية والجنس والمستوى التعليمي </t>
  </si>
  <si>
    <t xml:space="preserve">التوزيع النسبي للسكان خارج قوة العمل حسب الجنسية والجنس  - سلسلة زمنية </t>
  </si>
  <si>
    <t xml:space="preserve">التوزيع النسبي للسكان خارج قوة العمل حسب الجنسية والجنس والفئات العمرية  </t>
  </si>
  <si>
    <t xml:space="preserve">التوزيع النسبي للسكان خارج قوة العمل حسب الجنسية والجنس والمستوى التعليمي </t>
  </si>
  <si>
    <t xml:space="preserve">التوزيع النسبي للسكان في سن العمل حسب الجنسية والجنس والفئة العمرية </t>
  </si>
  <si>
    <t xml:space="preserve">التوزيع النسبي للسكان في سن العمل حسب الجنسية والجنس والمستوى التعليمي  </t>
  </si>
  <si>
    <t>إحصاءات سوق العمل الربع الثاني 2021</t>
  </si>
  <si>
    <t xml:space="preserve">إحصاءات سوق العمل الربع الثاني 2021 </t>
  </si>
  <si>
    <t>مؤشرات احصاءات سوق العمل، المملكة العربية السعودية ،  الربع الثاني 2021</t>
  </si>
  <si>
    <t>إحصاءات سوق العمل الربع الثاني  2021</t>
  </si>
  <si>
    <t xml:space="preserve">إحصاءات سوق العمل الربع الثاني  2021 </t>
  </si>
  <si>
    <t>التقديم على وظائف محددة أو متابعة تقديم طلب سابق من خلال ارسال طلب التقديم أو السيرة الذاتية عبر الإنترنت أو البريد</t>
  </si>
  <si>
    <t>جدول (4-1)</t>
  </si>
  <si>
    <t>جدول (5-1)</t>
  </si>
  <si>
    <t>التقديم على وظائف محددة ،أو متابعة تقديم طلب سابق، او السؤال عن فرص العمل من خلال وزارة الموارد البشرية والتنمية الاجتماعية (جدارة)</t>
  </si>
  <si>
    <t>التقديم على وظائف محددة ،أو متابعة تقديم طلب سابق، او السؤال عن فرص العمل من خلال صندوق تنمية الموارد البشرية (طاقات)</t>
  </si>
  <si>
    <t>التقديم على وظائف محددة ،أو متابعة تقديم طلب سابق، او السؤال عن فرص العمل من خلال وزارة الموارد البشرية والتنمية الاجتماعية (ساعد)</t>
  </si>
  <si>
    <t>التواصل مع مكاتب التوظيف الخاصة للتقديم على وظائف محددة ، أو متابعة تقديم طلب سابق، أو السؤال عن فرص العمل</t>
  </si>
  <si>
    <t>التواصل مع الشركات وأصحاب العمل للتقديم على وظائف محددة ، أو متابعة تقديم طلب سابق، أو السؤال عن فرص العمل</t>
  </si>
  <si>
    <t>التواصل مع الأصدقاء او الأقارب للمساعدة في التقديم على وظائف محددة ، أو متابعة تقديم طلب سابق، أو سؤالهم عن فرص العمل</t>
  </si>
  <si>
    <t>الرد على الإعلانات الوظيفية  للتقديم على وظائف محددة ، أو متابعة تقديم طلب سابق، أو نشر اعلان للحصول على وظيفة</t>
  </si>
  <si>
    <t>تقديم طلب دعم مالي (قرض) أو ارض أو معدات .. الخ  لإقامة مشروع خاص.</t>
  </si>
  <si>
    <t>تقديم طلب للحصول على رخصة (بلدية, سجل تجاري..الخ) لإقامة مشروع خاص</t>
  </si>
  <si>
    <t>البدء بالتجهيز (الموقع /بناء / شراء معدات او مواد) لبدء عمل تجاري جديد</t>
  </si>
  <si>
    <t>لم يقم بأي اجراء</t>
  </si>
  <si>
    <t>أخرى</t>
  </si>
  <si>
    <t>الربع الأول 2021 الى الربع الثاني 2022: اجراء المقابلات الهاتفية بمساعدة الحاسوب (CATI)</t>
  </si>
  <si>
    <t>التوزيع النسبي للمتعطلين الباحثين عن عمل  بحسب الجنسية والجنس و الأساليب للبحث عن عمل (%)</t>
  </si>
  <si>
    <t>معدل البطالة للحاصلين على دبلوم فأعلى حسب الجنسية و الجنس والتخصص الدراسي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</si>
</sst>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[$-10401]#,##0.0;\(#,##0\)"/>
    <numFmt numFmtId="166" formatCode="[$-10401]#,##0;\(#,##0\)"/>
    <numFmt numFmtId="167" formatCode="#,##0.0"/>
    <numFmt numFmtId="168" formatCode="_-* #,##0_-;\-* #,##0_-;_-* &quot;-&quot;??_-;_-@_-"/>
    <numFmt numFmtId="169" formatCode="[$-10401]#,##0.0;\(#,##0.0\)"/>
    <numFmt numFmtId="170" formatCode="_-* #,##0.0_-;\-* #,##0.0_-;_-* &quot;-&quot;??_-;_-@_-"/>
    <numFmt numFmtId="171" formatCode="0.0"/>
  </numFmts>
  <fonts count="29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2"/>
      <color rgb="FF000000"/>
      <name val="Neo Sans Arabic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11"/>
      <color rgb="FFFF0000"/>
      <name val="Arial"/>
      <family val="2"/>
      <charset val="178"/>
      <scheme val="minor"/>
    </font>
    <font>
      <sz val="10"/>
      <color rgb="FF000000"/>
      <name val="Neo Sans Arabic"/>
      <family val="2"/>
    </font>
    <font>
      <sz val="8"/>
      <name val="Arial"/>
      <family val="2"/>
      <scheme val="minor"/>
    </font>
    <font>
      <b/>
      <sz val="11"/>
      <color theme="1"/>
      <name val="Arial"/>
      <family val="2"/>
      <charset val="17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16" fillId="0" borderId="0"/>
    <xf numFmtId="9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/>
    <xf numFmtId="0" fontId="1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4" fontId="16" fillId="0" borderId="0" applyFont="0" applyFill="0" applyBorder="0" applyAlignment="0" applyProtection="0"/>
  </cellStyleXfs>
  <cellXfs count="112">
    <xf numFmtId="0" fontId="4" fillId="0" borderId="0" xfId="0" applyFont="1"/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2"/>
    </xf>
    <xf numFmtId="165" fontId="10" fillId="3" borderId="1" xfId="0" applyNumberFormat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2"/>
    </xf>
    <xf numFmtId="165" fontId="10" fillId="4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166" fontId="9" fillId="2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2"/>
    </xf>
    <xf numFmtId="165" fontId="9" fillId="2" borderId="1" xfId="0" applyNumberFormat="1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right" vertical="center" wrapText="1" readingOrder="2"/>
    </xf>
    <xf numFmtId="0" fontId="10" fillId="3" borderId="1" xfId="0" applyFont="1" applyFill="1" applyBorder="1" applyAlignment="1">
      <alignment horizontal="right" vertical="center" wrapText="1" readingOrder="2"/>
    </xf>
    <xf numFmtId="0" fontId="13" fillId="5" borderId="1" xfId="0" applyFont="1" applyFill="1" applyBorder="1" applyAlignment="1">
      <alignment horizontal="center" vertical="center" wrapText="1" readingOrder="1"/>
    </xf>
    <xf numFmtId="166" fontId="10" fillId="4" borderId="1" xfId="0" applyNumberFormat="1" applyFont="1" applyFill="1" applyBorder="1" applyAlignment="1">
      <alignment horizontal="center" vertical="center" wrapText="1" readingOrder="1"/>
    </xf>
    <xf numFmtId="0" fontId="17" fillId="0" borderId="0" xfId="0" applyFont="1"/>
    <xf numFmtId="0" fontId="20" fillId="0" borderId="0" xfId="5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right" vertical="center" wrapText="1" indent="35" shrinkToFit="1" readingOrder="1"/>
    </xf>
    <xf numFmtId="49" fontId="24" fillId="7" borderId="6" xfId="7" applyNumberFormat="1" applyFont="1" applyFill="1" applyBorder="1" applyAlignment="1">
      <alignment horizontal="center" vertical="center" wrapText="1" readingOrder="2"/>
    </xf>
    <xf numFmtId="3" fontId="24" fillId="7" borderId="9" xfId="7" applyNumberFormat="1" applyFont="1" applyFill="1" applyBorder="1" applyAlignment="1">
      <alignment horizontal="right" vertical="center" wrapText="1" indent="1"/>
    </xf>
    <xf numFmtId="49" fontId="24" fillId="8" borderId="6" xfId="7" applyNumberFormat="1" applyFont="1" applyFill="1" applyBorder="1" applyAlignment="1">
      <alignment horizontal="center" vertical="center" wrapText="1" readingOrder="2"/>
    </xf>
    <xf numFmtId="3" fontId="24" fillId="8" borderId="9" xfId="7" applyNumberFormat="1" applyFont="1" applyFill="1" applyBorder="1" applyAlignment="1">
      <alignment horizontal="right" vertical="center" wrapText="1" indent="1"/>
    </xf>
    <xf numFmtId="0" fontId="20" fillId="7" borderId="0" xfId="5" applyFill="1"/>
    <xf numFmtId="0" fontId="20" fillId="8" borderId="0" xfId="5" applyFill="1"/>
    <xf numFmtId="0" fontId="25" fillId="0" borderId="0" xfId="5" applyFont="1"/>
    <xf numFmtId="49" fontId="20" fillId="0" borderId="0" xfId="5" applyNumberFormat="1"/>
    <xf numFmtId="0" fontId="26" fillId="0" borderId="0" xfId="0" applyFont="1" applyAlignment="1">
      <alignment horizontal="center" vertical="center" wrapText="1" readingOrder="2"/>
    </xf>
    <xf numFmtId="166" fontId="10" fillId="3" borderId="1" xfId="0" applyNumberFormat="1" applyFont="1" applyFill="1" applyBorder="1" applyAlignment="1">
      <alignment horizontal="center" vertical="center" wrapText="1" readingOrder="1"/>
    </xf>
    <xf numFmtId="166" fontId="4" fillId="0" borderId="0" xfId="0" applyNumberFormat="1" applyFont="1"/>
    <xf numFmtId="0" fontId="1" fillId="0" borderId="0" xfId="9"/>
    <xf numFmtId="0" fontId="1" fillId="0" borderId="8" xfId="9" applyBorder="1" applyAlignment="1">
      <alignment readingOrder="2"/>
    </xf>
    <xf numFmtId="0" fontId="1" fillId="0" borderId="6" xfId="9" applyBorder="1"/>
    <xf numFmtId="0" fontId="1" fillId="0" borderId="0" xfId="9" applyAlignment="1">
      <alignment readingOrder="2"/>
    </xf>
    <xf numFmtId="0" fontId="1" fillId="0" borderId="7" xfId="9" applyBorder="1"/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4" fillId="0" borderId="0" xfId="0" applyNumberFormat="1" applyFont="1"/>
    <xf numFmtId="0" fontId="4" fillId="10" borderId="0" xfId="0" applyFont="1" applyFill="1"/>
    <xf numFmtId="168" fontId="10" fillId="4" borderId="1" xfId="10" applyNumberFormat="1" applyFont="1" applyFill="1" applyBorder="1" applyAlignment="1">
      <alignment horizontal="center" vertical="center" wrapText="1" readingOrder="1"/>
    </xf>
    <xf numFmtId="168" fontId="10" fillId="3" borderId="1" xfId="10" applyNumberFormat="1" applyFont="1" applyFill="1" applyBorder="1" applyAlignment="1">
      <alignment horizontal="center" vertical="center" wrapText="1" readingOrder="1"/>
    </xf>
    <xf numFmtId="165" fontId="13" fillId="0" borderId="0" xfId="0" applyNumberFormat="1" applyFont="1" applyAlignment="1">
      <alignment horizontal="center" vertical="center" wrapText="1" readingOrder="1"/>
    </xf>
    <xf numFmtId="168" fontId="13" fillId="0" borderId="0" xfId="0" applyNumberFormat="1" applyFont="1" applyAlignment="1">
      <alignment horizontal="center" vertical="center" wrapText="1" readingOrder="1"/>
    </xf>
    <xf numFmtId="1" fontId="4" fillId="0" borderId="0" xfId="0" applyNumberFormat="1" applyFont="1"/>
    <xf numFmtId="167" fontId="11" fillId="0" borderId="0" xfId="0" applyNumberFormat="1" applyFont="1" applyAlignment="1">
      <alignment horizontal="center" vertical="center" wrapText="1" readingOrder="1"/>
    </xf>
    <xf numFmtId="166" fontId="13" fillId="0" borderId="0" xfId="0" applyNumberFormat="1" applyFont="1" applyAlignment="1">
      <alignment horizontal="center" vertical="center" wrapText="1" readingOrder="1"/>
    </xf>
    <xf numFmtId="168" fontId="4" fillId="0" borderId="0" xfId="10" applyNumberFormat="1" applyFont="1"/>
    <xf numFmtId="0" fontId="0" fillId="0" borderId="0" xfId="0"/>
    <xf numFmtId="0" fontId="0" fillId="11" borderId="0" xfId="0" applyFill="1"/>
    <xf numFmtId="169" fontId="10" fillId="4" borderId="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28" fillId="0" borderId="0" xfId="0" applyFont="1"/>
    <xf numFmtId="169" fontId="10" fillId="3" borderId="1" xfId="0" applyNumberFormat="1" applyFont="1" applyFill="1" applyBorder="1" applyAlignment="1">
      <alignment horizontal="center" vertical="center" wrapText="1" readingOrder="1"/>
    </xf>
    <xf numFmtId="170" fontId="10" fillId="4" borderId="1" xfId="10" applyNumberFormat="1" applyFont="1" applyFill="1" applyBorder="1" applyAlignment="1">
      <alignment horizontal="center" vertical="center" wrapText="1" readingOrder="1"/>
    </xf>
    <xf numFmtId="170" fontId="10" fillId="3" borderId="1" xfId="10" applyNumberFormat="1" applyFont="1" applyFill="1" applyBorder="1" applyAlignment="1">
      <alignment horizontal="center" vertical="center" wrapText="1" readingOrder="1"/>
    </xf>
    <xf numFmtId="170" fontId="10" fillId="4" borderId="1" xfId="10" applyNumberFormat="1" applyFont="1" applyFill="1" applyBorder="1" applyAlignment="1">
      <alignment horizontal="center" vertical="center" readingOrder="2"/>
    </xf>
    <xf numFmtId="168" fontId="10" fillId="4" borderId="1" xfId="10" applyNumberFormat="1" applyFont="1" applyFill="1" applyBorder="1" applyAlignment="1">
      <alignment horizontal="center" vertical="center" readingOrder="2"/>
    </xf>
    <xf numFmtId="170" fontId="10" fillId="3" borderId="1" xfId="10" applyNumberFormat="1" applyFont="1" applyFill="1" applyBorder="1" applyAlignment="1">
      <alignment horizontal="center" vertical="center" readingOrder="2"/>
    </xf>
    <xf numFmtId="168" fontId="10" fillId="3" borderId="1" xfId="10" applyNumberFormat="1" applyFont="1" applyFill="1" applyBorder="1" applyAlignment="1">
      <alignment horizontal="center" vertical="center" readingOrder="2"/>
    </xf>
    <xf numFmtId="168" fontId="9" fillId="2" borderId="1" xfId="10" applyNumberFormat="1" applyFont="1" applyFill="1" applyBorder="1" applyAlignment="1">
      <alignment horizontal="center" vertical="center" wrapText="1" readingOrder="1"/>
    </xf>
    <xf numFmtId="171" fontId="10" fillId="3" borderId="1" xfId="10" applyNumberFormat="1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168" fontId="4" fillId="0" borderId="0" xfId="1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71" fontId="10" fillId="3" borderId="1" xfId="10" applyNumberFormat="1" applyFont="1" applyFill="1" applyBorder="1" applyAlignment="1">
      <alignment horizontal="left" vertical="center" wrapText="1" readingOrder="1"/>
    </xf>
    <xf numFmtId="171" fontId="10" fillId="4" borderId="1" xfId="10" applyNumberFormat="1" applyFont="1" applyFill="1" applyBorder="1" applyAlignment="1">
      <alignment horizontal="center" vertical="center" wrapText="1" readingOrder="1"/>
    </xf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center" vertical="center" wrapText="1" shrinkToFit="1"/>
    </xf>
    <xf numFmtId="0" fontId="21" fillId="9" borderId="0" xfId="9" applyFont="1" applyFill="1" applyAlignment="1">
      <alignment horizontal="center" vertical="center" wrapText="1"/>
    </xf>
    <xf numFmtId="0" fontId="23" fillId="6" borderId="10" xfId="6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 wrapText="1" readingOrder="2"/>
    </xf>
    <xf numFmtId="0" fontId="4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2"/>
    </xf>
    <xf numFmtId="0" fontId="17" fillId="0" borderId="0" xfId="0" applyFont="1"/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3" borderId="4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 wrapText="1" readingOrder="2"/>
    </xf>
    <xf numFmtId="0" fontId="12" fillId="0" borderId="0" xfId="0" applyFont="1" applyAlignment="1">
      <alignment horizontal="center" vertical="center" wrapText="1" readingOrder="1"/>
    </xf>
  </cellXfs>
  <cellStyles count="11">
    <cellStyle name="Comma" xfId="10" builtinId="3"/>
    <cellStyle name="Comma 2" xfId="3" xr:uid="{BA04CF14-2B63-4F1B-A415-E146F81B49AB}"/>
    <cellStyle name="Comma 2 2" xfId="8" xr:uid="{4C57D012-EAFF-4E25-9BF7-0FE8EB1D1720}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Percent 2" xfId="2" xr:uid="{8374F1D3-8641-498C-A818-43353D03340A}"/>
    <cellStyle name="ارتباط تشعبي 2" xfId="7" xr:uid="{F24EF102-5E79-4738-B1AF-E9B9C33E7247}"/>
    <cellStyle name="عادي" xfId="0" builtinId="0"/>
    <cellStyle name="عادي 2 2" xfId="4" xr:uid="{A407BF32-4A8B-46A5-A1AB-3733BAAC031B}"/>
    <cellStyle name="عادي 2 2 2" xfId="9" xr:uid="{4160B11C-2281-423F-96D8-502B80AC7B7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19276</xdr:colOff>
      <xdr:row>0</xdr:row>
      <xdr:rowOff>43251</xdr:rowOff>
    </xdr:from>
    <xdr:ext cx="2430009" cy="484776"/>
    <xdr:pic>
      <xdr:nvPicPr>
        <xdr:cNvPr id="2" name="Picture 4">
          <a:extLst>
            <a:ext uri="{FF2B5EF4-FFF2-40B4-BE49-F238E27FC236}">
              <a16:creationId xmlns:a16="http://schemas.microsoft.com/office/drawing/2014/main" id="{C3494D36-0133-4ADD-8703-BF76AFDB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774715" y="43251"/>
          <a:ext cx="2430009" cy="48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2E709-4910-4D2A-A82F-844B32A817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03322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1613433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C5F46-05A9-4D5C-9FB6-D35DD4A420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6666917" y="0"/>
          <a:ext cx="1613433" cy="5581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03851D-B0F2-4BC9-BD0C-88801D218AD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BB3AE-8654-4BA4-B1DC-73CAC79A62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50647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8B0C4-D5A9-41C7-B4F7-A6E75B85B3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B5FD4-8D92-4F67-99C4-E38B03B1B1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A9F62-99E7-4A79-A940-3CF518C974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33" y="0"/>
          <a:ext cx="657867" cy="1771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19C5A-F5B2-474A-853D-6174660F78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88DF6-F030-4EAA-A9F0-5CAEB66F7C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B02D1-E8FA-4B52-9DD2-88688A3127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760CA-34F4-4EE7-845C-04768A75ED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88AE3-4FD2-4D5B-AC92-874804D13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015F7-FD0B-4E7E-9824-3EDDAC60DD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096210" y="0"/>
          <a:ext cx="1678940" cy="5581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414E78-6FF2-4ACD-8E75-169355E551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F6413-56B9-4AB7-B82D-5E5C116EB2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365ED-AF49-49C2-9055-E21F1370BD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1B0D9E-72F8-47A8-B157-B8C3C30ED4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45FB7-030C-4623-B6D7-4C8446232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3AAC5-24ED-4A64-89D5-B32CD42921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836D8-844A-4A1D-BFE9-825C6A9B5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FF415-7E1F-4A13-98A8-54EB5056FF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7FC6-B799-440C-8041-7196587191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86DE5-40BD-4111-B8AC-98A993ED53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32175-8DD0-4C83-BC88-7758B42E9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46724-D4C9-433C-8564-1833751DFD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FEF1F4D-6B65-47BC-BA1D-F4A7C9F0A3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C24B2-0E50-4D36-92AC-A3C07D8B0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9A92BD-1676-473F-842A-799FF6B391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4D0DD6D-05A5-4826-ABC7-B8BA105807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E47E9-C414-4567-A46D-3473239F3E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B26FD-E741-46B2-9ED0-2D1E7108B8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638018" y="0"/>
          <a:ext cx="1673832" cy="558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BC4E-8489-4E01-B6EA-B65C85E32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AA397"/>
  <sheetViews>
    <sheetView showGridLines="0" rightToLeft="1" tabSelected="1" view="pageBreakPreview" zoomScale="70" zoomScaleNormal="70" zoomScaleSheetLayoutView="70" workbookViewId="0">
      <selection activeCell="B44" sqref="B44"/>
    </sheetView>
  </sheetViews>
  <sheetFormatPr defaultColWidth="9.1640625" defaultRowHeight="14"/>
  <cols>
    <col min="1" max="1" width="19.25" style="31" customWidth="1"/>
    <col min="2" max="2" width="143.1640625" style="31" customWidth="1"/>
    <col min="3" max="3" width="8.75" style="31" customWidth="1"/>
    <col min="4" max="16384" width="9.1640625" style="31"/>
  </cols>
  <sheetData>
    <row r="1" spans="1:27" s="45" customFormat="1">
      <c r="A1" s="49"/>
      <c r="B1" s="48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45" customFormat="1">
      <c r="A2" s="47"/>
      <c r="B2" s="46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45" customFormat="1" ht="51.75" customHeight="1">
      <c r="A3" s="84" t="s">
        <v>340</v>
      </c>
      <c r="B3" s="84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s="45" customFormat="1" ht="29">
      <c r="A4" s="32" t="s">
        <v>200</v>
      </c>
      <c r="B4" s="33" t="s">
        <v>201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26">
      <c r="A5" s="34">
        <v>1</v>
      </c>
      <c r="B5" s="35" t="s">
        <v>202</v>
      </c>
    </row>
    <row r="6" spans="1:27" ht="30" customHeight="1">
      <c r="A6" s="83" t="s">
        <v>203</v>
      </c>
      <c r="B6" s="85"/>
    </row>
    <row r="7" spans="1:27" ht="26">
      <c r="A7" s="34" t="s">
        <v>204</v>
      </c>
      <c r="B7" s="35" t="s">
        <v>205</v>
      </c>
    </row>
    <row r="8" spans="1:27" ht="26">
      <c r="A8" s="36" t="s">
        <v>206</v>
      </c>
      <c r="B8" s="37" t="s">
        <v>22</v>
      </c>
    </row>
    <row r="9" spans="1:27" ht="26">
      <c r="A9" s="34" t="s">
        <v>207</v>
      </c>
      <c r="B9" s="35" t="s">
        <v>208</v>
      </c>
    </row>
    <row r="10" spans="1:27" ht="26">
      <c r="A10" s="36" t="s">
        <v>209</v>
      </c>
      <c r="B10" s="37" t="s">
        <v>210</v>
      </c>
    </row>
    <row r="11" spans="1:27" ht="26">
      <c r="A11" s="34" t="s">
        <v>211</v>
      </c>
      <c r="B11" s="35" t="s">
        <v>81</v>
      </c>
    </row>
    <row r="12" spans="1:27" ht="26">
      <c r="A12" s="36" t="s">
        <v>212</v>
      </c>
      <c r="B12" s="37" t="s">
        <v>213</v>
      </c>
    </row>
    <row r="13" spans="1:27" ht="26">
      <c r="A13" s="34" t="s">
        <v>214</v>
      </c>
      <c r="B13" s="35" t="s">
        <v>215</v>
      </c>
    </row>
    <row r="14" spans="1:27" ht="26">
      <c r="A14" s="36" t="s">
        <v>308</v>
      </c>
      <c r="B14" s="37" t="s">
        <v>217</v>
      </c>
    </row>
    <row r="15" spans="1:27" s="38" customFormat="1" ht="26">
      <c r="A15" s="34" t="s">
        <v>216</v>
      </c>
      <c r="B15" s="35" t="s">
        <v>219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9" customFormat="1" ht="26">
      <c r="A16" s="36" t="s">
        <v>218</v>
      </c>
      <c r="B16" s="37" t="s">
        <v>93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8" customFormat="1" ht="26">
      <c r="A17" s="34" t="s">
        <v>220</v>
      </c>
      <c r="B17" s="35" t="s">
        <v>222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9" customFormat="1" ht="23.5" customHeight="1">
      <c r="A18" s="36" t="s">
        <v>221</v>
      </c>
      <c r="B18" s="37" t="s">
        <v>224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8" customFormat="1" ht="26">
      <c r="A19" s="34" t="s">
        <v>223</v>
      </c>
      <c r="B19" s="35" t="s">
        <v>225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ht="30" customHeight="1">
      <c r="A20" s="83" t="s">
        <v>226</v>
      </c>
      <c r="B20" s="85"/>
    </row>
    <row r="21" spans="1:27" ht="19.5" customHeight="1">
      <c r="A21" s="34" t="s">
        <v>227</v>
      </c>
      <c r="B21" s="35" t="s">
        <v>108</v>
      </c>
    </row>
    <row r="22" spans="1:27" ht="19.5" customHeight="1">
      <c r="A22" s="36" t="s">
        <v>228</v>
      </c>
      <c r="B22" s="37" t="s">
        <v>229</v>
      </c>
    </row>
    <row r="23" spans="1:27" ht="26">
      <c r="A23" s="34" t="s">
        <v>230</v>
      </c>
      <c r="B23" s="35" t="s">
        <v>110</v>
      </c>
    </row>
    <row r="24" spans="1:27" ht="26">
      <c r="A24" s="36" t="s">
        <v>231</v>
      </c>
      <c r="B24" s="37" t="s">
        <v>114</v>
      </c>
    </row>
    <row r="25" spans="1:27" ht="26">
      <c r="A25" s="34" t="s">
        <v>232</v>
      </c>
      <c r="B25" s="35" t="s">
        <v>127</v>
      </c>
    </row>
    <row r="26" spans="1:27" ht="26">
      <c r="A26" s="36" t="s">
        <v>233</v>
      </c>
      <c r="B26" s="37" t="s">
        <v>234</v>
      </c>
    </row>
    <row r="27" spans="1:27" ht="20.65" customHeight="1">
      <c r="A27" s="82" t="s">
        <v>235</v>
      </c>
      <c r="B27" s="83"/>
    </row>
    <row r="28" spans="1:27" ht="26">
      <c r="A28" s="36" t="s">
        <v>236</v>
      </c>
      <c r="B28" s="37" t="s">
        <v>237</v>
      </c>
    </row>
    <row r="29" spans="1:27" ht="21.75" customHeight="1">
      <c r="A29" s="34" t="s">
        <v>238</v>
      </c>
      <c r="B29" s="35" t="s">
        <v>239</v>
      </c>
    </row>
    <row r="30" spans="1:27" ht="26">
      <c r="A30" s="36" t="s">
        <v>240</v>
      </c>
      <c r="B30" s="37" t="s">
        <v>160</v>
      </c>
    </row>
    <row r="31" spans="1:27" ht="26">
      <c r="A31" s="34" t="s">
        <v>241</v>
      </c>
      <c r="B31" s="35" t="s">
        <v>242</v>
      </c>
    </row>
    <row r="32" spans="1:27" ht="20.65" customHeight="1">
      <c r="A32" s="82" t="s">
        <v>243</v>
      </c>
      <c r="B32" s="83"/>
    </row>
    <row r="33" spans="1:2" ht="26">
      <c r="A33" s="34" t="s">
        <v>244</v>
      </c>
      <c r="B33" s="35" t="s">
        <v>245</v>
      </c>
    </row>
    <row r="34" spans="1:2" ht="26">
      <c r="A34" s="36" t="s">
        <v>246</v>
      </c>
      <c r="B34" s="37" t="s">
        <v>247</v>
      </c>
    </row>
    <row r="35" spans="1:2" ht="21.75" customHeight="1">
      <c r="A35" s="34" t="s">
        <v>248</v>
      </c>
      <c r="B35" s="35" t="s">
        <v>249</v>
      </c>
    </row>
    <row r="36" spans="1:2" ht="26">
      <c r="A36" s="36" t="s">
        <v>250</v>
      </c>
      <c r="B36" s="37" t="s">
        <v>251</v>
      </c>
    </row>
    <row r="37" spans="1:2" ht="26">
      <c r="A37" s="34" t="s">
        <v>252</v>
      </c>
      <c r="B37" s="35" t="s">
        <v>169</v>
      </c>
    </row>
    <row r="38" spans="1:2" ht="26">
      <c r="A38" s="36" t="s">
        <v>253</v>
      </c>
      <c r="B38" s="37" t="s">
        <v>254</v>
      </c>
    </row>
    <row r="39" spans="1:2" ht="26">
      <c r="A39" s="34" t="s">
        <v>255</v>
      </c>
      <c r="B39" s="35" t="s">
        <v>256</v>
      </c>
    </row>
    <row r="40" spans="1:2" ht="26">
      <c r="A40" s="36" t="s">
        <v>311</v>
      </c>
      <c r="B40" s="37" t="s">
        <v>258</v>
      </c>
    </row>
    <row r="41" spans="1:2" ht="26">
      <c r="A41" s="34" t="s">
        <v>257</v>
      </c>
      <c r="B41" s="35" t="s">
        <v>260</v>
      </c>
    </row>
    <row r="42" spans="1:2" ht="26">
      <c r="A42" s="36" t="s">
        <v>259</v>
      </c>
      <c r="B42" s="37" t="s">
        <v>175</v>
      </c>
    </row>
    <row r="43" spans="1:2" ht="26">
      <c r="A43" s="34" t="s">
        <v>261</v>
      </c>
      <c r="B43" s="35" t="s">
        <v>263</v>
      </c>
    </row>
    <row r="44" spans="1:2" ht="26">
      <c r="A44" s="36" t="s">
        <v>310</v>
      </c>
      <c r="B44" s="37" t="s">
        <v>185</v>
      </c>
    </row>
    <row r="45" spans="1:2" ht="26">
      <c r="A45" s="34" t="s">
        <v>262</v>
      </c>
      <c r="B45" s="35" t="s">
        <v>266</v>
      </c>
    </row>
    <row r="46" spans="1:2" ht="26">
      <c r="A46" s="36" t="s">
        <v>264</v>
      </c>
      <c r="B46" s="37" t="s">
        <v>267</v>
      </c>
    </row>
    <row r="47" spans="1:2" ht="26">
      <c r="A47" s="34" t="s">
        <v>265</v>
      </c>
      <c r="B47" s="35" t="s">
        <v>268</v>
      </c>
    </row>
    <row r="48" spans="1:2" ht="20.65" customHeight="1">
      <c r="A48" s="82" t="s">
        <v>269</v>
      </c>
      <c r="B48" s="83"/>
    </row>
    <row r="49" spans="1:2" ht="26">
      <c r="A49" s="34" t="s">
        <v>270</v>
      </c>
      <c r="B49" s="35" t="s">
        <v>271</v>
      </c>
    </row>
    <row r="50" spans="1:2" s="40" customFormat="1" ht="25.5" customHeight="1">
      <c r="A50" s="36" t="s">
        <v>272</v>
      </c>
      <c r="B50" s="37" t="s">
        <v>273</v>
      </c>
    </row>
    <row r="51" spans="1:2" ht="26">
      <c r="A51" s="34" t="s">
        <v>309</v>
      </c>
      <c r="B51" s="35" t="s">
        <v>274</v>
      </c>
    </row>
    <row r="52" spans="1:2">
      <c r="A52" s="41"/>
    </row>
    <row r="53" spans="1:2">
      <c r="A53" s="41"/>
    </row>
    <row r="54" spans="1:2">
      <c r="A54" s="41"/>
    </row>
    <row r="55" spans="1:2">
      <c r="A55" s="41"/>
    </row>
    <row r="56" spans="1:2">
      <c r="A56" s="41"/>
    </row>
    <row r="57" spans="1:2">
      <c r="A57" s="41"/>
    </row>
    <row r="58" spans="1:2">
      <c r="A58" s="41"/>
    </row>
    <row r="59" spans="1:2">
      <c r="A59" s="41"/>
    </row>
    <row r="60" spans="1:2">
      <c r="A60" s="41"/>
    </row>
    <row r="61" spans="1:2">
      <c r="A61" s="41"/>
    </row>
    <row r="62" spans="1:2">
      <c r="A62" s="41"/>
    </row>
    <row r="63" spans="1:2">
      <c r="A63" s="41"/>
    </row>
    <row r="64" spans="1:2">
      <c r="A64" s="41"/>
    </row>
    <row r="65" spans="1:1">
      <c r="A65" s="41"/>
    </row>
    <row r="66" spans="1:1">
      <c r="A66" s="41"/>
    </row>
    <row r="67" spans="1:1">
      <c r="A67" s="41"/>
    </row>
    <row r="68" spans="1:1">
      <c r="A68" s="41"/>
    </row>
    <row r="69" spans="1:1">
      <c r="A69" s="41"/>
    </row>
    <row r="70" spans="1:1">
      <c r="A70" s="41"/>
    </row>
    <row r="71" spans="1:1">
      <c r="A71" s="41"/>
    </row>
    <row r="72" spans="1:1">
      <c r="A72" s="41"/>
    </row>
    <row r="73" spans="1:1">
      <c r="A73" s="41"/>
    </row>
    <row r="74" spans="1:1">
      <c r="A74" s="41"/>
    </row>
    <row r="75" spans="1:1">
      <c r="A75" s="41"/>
    </row>
    <row r="76" spans="1:1">
      <c r="A76" s="41"/>
    </row>
    <row r="77" spans="1:1">
      <c r="A77" s="41"/>
    </row>
    <row r="78" spans="1:1">
      <c r="A78" s="41"/>
    </row>
    <row r="79" spans="1:1">
      <c r="A79" s="41"/>
    </row>
    <row r="80" spans="1:1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spans="1:1">
      <c r="A95" s="41"/>
    </row>
    <row r="96" spans="1:1">
      <c r="A96" s="41"/>
    </row>
    <row r="97" spans="1:1">
      <c r="A97" s="41"/>
    </row>
    <row r="98" spans="1:1">
      <c r="A98" s="41"/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spans="1:1">
      <c r="A257" s="41"/>
    </row>
    <row r="258" spans="1:1">
      <c r="A258" s="41"/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  <row r="274" spans="1:1">
      <c r="A274" s="41"/>
    </row>
    <row r="275" spans="1:1">
      <c r="A275" s="41"/>
    </row>
    <row r="276" spans="1:1">
      <c r="A276" s="41"/>
    </row>
    <row r="277" spans="1:1">
      <c r="A277" s="41"/>
    </row>
    <row r="278" spans="1:1">
      <c r="A278" s="41"/>
    </row>
    <row r="279" spans="1:1">
      <c r="A279" s="41"/>
    </row>
    <row r="280" spans="1:1">
      <c r="A280" s="41"/>
    </row>
    <row r="281" spans="1:1">
      <c r="A281" s="41"/>
    </row>
    <row r="282" spans="1:1">
      <c r="A282" s="41"/>
    </row>
    <row r="283" spans="1:1">
      <c r="A283" s="41"/>
    </row>
    <row r="284" spans="1:1">
      <c r="A284" s="41"/>
    </row>
    <row r="285" spans="1:1">
      <c r="A285" s="41"/>
    </row>
    <row r="286" spans="1:1">
      <c r="A286" s="41"/>
    </row>
    <row r="287" spans="1:1">
      <c r="A287" s="41"/>
    </row>
    <row r="288" spans="1:1">
      <c r="A288" s="41"/>
    </row>
    <row r="289" spans="1:1">
      <c r="A289" s="41"/>
    </row>
    <row r="290" spans="1:1">
      <c r="A290" s="41"/>
    </row>
    <row r="291" spans="1:1">
      <c r="A291" s="41"/>
    </row>
    <row r="292" spans="1:1">
      <c r="A292" s="41"/>
    </row>
    <row r="293" spans="1:1">
      <c r="A293" s="41"/>
    </row>
    <row r="294" spans="1:1">
      <c r="A294" s="41"/>
    </row>
    <row r="295" spans="1:1">
      <c r="A295" s="41"/>
    </row>
    <row r="296" spans="1:1">
      <c r="A296" s="41"/>
    </row>
    <row r="297" spans="1:1">
      <c r="A297" s="41"/>
    </row>
    <row r="298" spans="1:1">
      <c r="A298" s="41"/>
    </row>
    <row r="299" spans="1:1">
      <c r="A299" s="41"/>
    </row>
    <row r="300" spans="1:1">
      <c r="A300" s="41"/>
    </row>
    <row r="301" spans="1:1">
      <c r="A301" s="41"/>
    </row>
    <row r="302" spans="1:1">
      <c r="A302" s="41"/>
    </row>
    <row r="303" spans="1:1">
      <c r="A303" s="41"/>
    </row>
    <row r="304" spans="1:1">
      <c r="A304" s="41"/>
    </row>
    <row r="305" spans="1:1">
      <c r="A305" s="41"/>
    </row>
    <row r="306" spans="1:1">
      <c r="A306" s="41"/>
    </row>
    <row r="307" spans="1:1">
      <c r="A307" s="41"/>
    </row>
    <row r="308" spans="1:1">
      <c r="A308" s="41"/>
    </row>
    <row r="309" spans="1:1">
      <c r="A309" s="41"/>
    </row>
    <row r="310" spans="1:1">
      <c r="A310" s="41"/>
    </row>
    <row r="311" spans="1:1">
      <c r="A311" s="41"/>
    </row>
    <row r="312" spans="1:1">
      <c r="A312" s="41"/>
    </row>
    <row r="313" spans="1:1">
      <c r="A313" s="41"/>
    </row>
    <row r="314" spans="1:1">
      <c r="A314" s="41"/>
    </row>
    <row r="315" spans="1:1">
      <c r="A315" s="41"/>
    </row>
    <row r="316" spans="1:1">
      <c r="A316" s="41"/>
    </row>
    <row r="317" spans="1:1">
      <c r="A317" s="41"/>
    </row>
    <row r="318" spans="1:1">
      <c r="A318" s="41"/>
    </row>
    <row r="319" spans="1:1">
      <c r="A319" s="41"/>
    </row>
    <row r="320" spans="1:1">
      <c r="A320" s="41"/>
    </row>
    <row r="321" spans="1:1">
      <c r="A321" s="41"/>
    </row>
    <row r="322" spans="1:1">
      <c r="A322" s="41"/>
    </row>
    <row r="323" spans="1:1">
      <c r="A323" s="41"/>
    </row>
    <row r="324" spans="1:1">
      <c r="A324" s="41"/>
    </row>
    <row r="325" spans="1:1">
      <c r="A325" s="41"/>
    </row>
    <row r="326" spans="1:1">
      <c r="A326" s="41"/>
    </row>
    <row r="327" spans="1:1">
      <c r="A327" s="41"/>
    </row>
    <row r="328" spans="1:1">
      <c r="A328" s="41"/>
    </row>
    <row r="329" spans="1:1">
      <c r="A329" s="41"/>
    </row>
    <row r="330" spans="1:1">
      <c r="A330" s="41"/>
    </row>
    <row r="331" spans="1:1">
      <c r="A331" s="41"/>
    </row>
    <row r="332" spans="1:1">
      <c r="A332" s="41"/>
    </row>
    <row r="333" spans="1:1">
      <c r="A333" s="41"/>
    </row>
    <row r="334" spans="1:1">
      <c r="A334" s="41"/>
    </row>
    <row r="335" spans="1:1">
      <c r="A335" s="41"/>
    </row>
    <row r="336" spans="1:1">
      <c r="A336" s="41"/>
    </row>
    <row r="337" spans="1:1">
      <c r="A337" s="41"/>
    </row>
    <row r="338" spans="1:1">
      <c r="A338" s="41"/>
    </row>
    <row r="339" spans="1:1">
      <c r="A339" s="41"/>
    </row>
    <row r="340" spans="1:1">
      <c r="A340" s="41"/>
    </row>
    <row r="341" spans="1:1">
      <c r="A341" s="41"/>
    </row>
    <row r="342" spans="1:1">
      <c r="A342" s="41"/>
    </row>
    <row r="343" spans="1:1">
      <c r="A343" s="41"/>
    </row>
    <row r="344" spans="1:1">
      <c r="A344" s="41"/>
    </row>
    <row r="345" spans="1:1">
      <c r="A345" s="41"/>
    </row>
    <row r="346" spans="1:1">
      <c r="A346" s="41"/>
    </row>
    <row r="347" spans="1:1">
      <c r="A347" s="41"/>
    </row>
    <row r="348" spans="1:1">
      <c r="A348" s="41"/>
    </row>
    <row r="349" spans="1:1">
      <c r="A349" s="41"/>
    </row>
    <row r="350" spans="1:1">
      <c r="A350" s="41"/>
    </row>
    <row r="351" spans="1:1">
      <c r="A351" s="41"/>
    </row>
    <row r="352" spans="1:1">
      <c r="A352" s="41"/>
    </row>
    <row r="353" spans="1:1">
      <c r="A353" s="41"/>
    </row>
    <row r="354" spans="1:1">
      <c r="A354" s="41"/>
    </row>
    <row r="355" spans="1:1">
      <c r="A355" s="41"/>
    </row>
    <row r="356" spans="1:1">
      <c r="A356" s="41"/>
    </row>
    <row r="357" spans="1:1">
      <c r="A357" s="41"/>
    </row>
    <row r="358" spans="1:1">
      <c r="A358" s="41"/>
    </row>
    <row r="359" spans="1:1">
      <c r="A359" s="41"/>
    </row>
    <row r="360" spans="1:1">
      <c r="A360" s="41"/>
    </row>
    <row r="361" spans="1:1">
      <c r="A361" s="41"/>
    </row>
    <row r="362" spans="1:1">
      <c r="A362" s="41"/>
    </row>
    <row r="363" spans="1:1">
      <c r="A363" s="41"/>
    </row>
    <row r="364" spans="1:1">
      <c r="A364" s="41"/>
    </row>
    <row r="365" spans="1:1">
      <c r="A365" s="41"/>
    </row>
    <row r="366" spans="1:1">
      <c r="A366" s="41"/>
    </row>
    <row r="367" spans="1:1">
      <c r="A367" s="41"/>
    </row>
    <row r="368" spans="1:1">
      <c r="A368" s="41"/>
    </row>
    <row r="369" spans="1:1">
      <c r="A369" s="41"/>
    </row>
    <row r="370" spans="1:1">
      <c r="A370" s="41"/>
    </row>
    <row r="371" spans="1:1">
      <c r="A371" s="41"/>
    </row>
    <row r="372" spans="1:1">
      <c r="A372" s="41"/>
    </row>
    <row r="373" spans="1:1">
      <c r="A373" s="41"/>
    </row>
    <row r="374" spans="1:1">
      <c r="A374" s="41"/>
    </row>
    <row r="375" spans="1:1">
      <c r="A375" s="41"/>
    </row>
    <row r="376" spans="1:1">
      <c r="A376" s="41"/>
    </row>
    <row r="377" spans="1:1">
      <c r="A377" s="41"/>
    </row>
    <row r="378" spans="1:1">
      <c r="A378" s="41"/>
    </row>
    <row r="379" spans="1:1">
      <c r="A379" s="41"/>
    </row>
    <row r="380" spans="1:1">
      <c r="A380" s="41"/>
    </row>
    <row r="381" spans="1:1">
      <c r="A381" s="41"/>
    </row>
    <row r="382" spans="1:1">
      <c r="A382" s="41"/>
    </row>
    <row r="383" spans="1:1">
      <c r="A383" s="41"/>
    </row>
    <row r="384" spans="1:1">
      <c r="A384" s="41"/>
    </row>
    <row r="385" spans="1:1">
      <c r="A385" s="41"/>
    </row>
    <row r="386" spans="1:1">
      <c r="A386" s="41"/>
    </row>
    <row r="387" spans="1:1">
      <c r="A387" s="41"/>
    </row>
    <row r="388" spans="1:1">
      <c r="A388" s="41"/>
    </row>
    <row r="389" spans="1:1">
      <c r="A389" s="41"/>
    </row>
    <row r="390" spans="1:1">
      <c r="A390" s="41"/>
    </row>
    <row r="391" spans="1:1">
      <c r="A391" s="41"/>
    </row>
    <row r="392" spans="1:1">
      <c r="A392" s="41"/>
    </row>
    <row r="393" spans="1:1">
      <c r="A393" s="41"/>
    </row>
    <row r="394" spans="1:1">
      <c r="A394" s="41"/>
    </row>
    <row r="395" spans="1:1">
      <c r="A395" s="41"/>
    </row>
    <row r="396" spans="1:1">
      <c r="A396" s="41"/>
    </row>
    <row r="397" spans="1:1">
      <c r="A397" s="41"/>
    </row>
  </sheetData>
  <mergeCells count="6">
    <mergeCell ref="A48:B48"/>
    <mergeCell ref="A3:B3"/>
    <mergeCell ref="A6:B6"/>
    <mergeCell ref="A20:B20"/>
    <mergeCell ref="A27:B27"/>
    <mergeCell ref="A32:B32"/>
  </mergeCells>
  <hyperlinks>
    <hyperlink ref="B8" location="'3'!A1" display="3" xr:uid="{44627A33-4D2A-404D-9291-52504BB84711}"/>
    <hyperlink ref="B9" location="'4'!A1" display="4" xr:uid="{2D41D140-AE47-450D-A1DF-40F6AC8BAE34}"/>
    <hyperlink ref="B10" location="'5'!A1" display="5" xr:uid="{5AB47645-2DB6-451E-A081-0AB3D3D6060C}"/>
    <hyperlink ref="B7" location="'2-1 '!A1" display="2-1" xr:uid="{754EF3E9-E53D-4AAA-8817-7BDF5C2BF24E}"/>
    <hyperlink ref="A7:B7" location="'2-1'!A1" display="1-2" xr:uid="{CE511B55-A848-4539-BF71-A15020558468}"/>
    <hyperlink ref="A8:B8" location="'2-2'!A1" display="2-2" xr:uid="{CECCF42E-2F3C-4C7A-8AA1-9AAC2E445C17}"/>
    <hyperlink ref="A9:B9" location="'2-3'!A1" display="3-2" xr:uid="{1507678C-E21B-459A-A0D0-78063B3B7C04}"/>
    <hyperlink ref="A10:B10" location="'2-4'!A1" display="4-2" xr:uid="{BBB25E74-C3CA-4811-A0A0-1FC78680ACC6}"/>
    <hyperlink ref="A25:B25" location="'3-5'!A1" display="5-3" xr:uid="{B5A94A30-0499-46DF-B495-9F1B1EE81576}"/>
    <hyperlink ref="A26:B26" location="'3-6'!A1" display="6-3" xr:uid="{3F40A5B5-6257-4D94-890A-E1464128EFE6}"/>
    <hyperlink ref="A5:B5" location="'1'!A1" display="'1'!A1" xr:uid="{2EC3C587-2AB5-4C7E-8823-2745EC081146}"/>
    <hyperlink ref="B5" location="'1'!A1" display="'1'!A1" xr:uid="{0F3841B3-56DB-4C15-B4B4-97A1EAC24EE0}"/>
    <hyperlink ref="A11:B11" location="'2-5'!A1" display="5-2" xr:uid="{429AFF9E-C1BB-4FE8-8FFD-88D6AF54D744}"/>
    <hyperlink ref="A13:B13" location="'2-7'!A1" display="7-2" xr:uid="{B30F474D-75CB-4E1A-AABB-2522849696D1}"/>
    <hyperlink ref="A12:B12" location="'2-6'!A1" display="6-2" xr:uid="{480B1EE3-763F-4DCC-85A7-CD9C80606560}"/>
    <hyperlink ref="A21:B21" location="'3-1'!A1" display="1-3" xr:uid="{49B031BF-F8E1-49AD-BA88-528F01F09A36}"/>
    <hyperlink ref="A22:B22" location="'3-2'!A1" display="2-3" xr:uid="{A7BBE7D9-5C70-4102-A951-BEC012BEAF06}"/>
    <hyperlink ref="A23:B23" location="'3-3'!A1" display="3-3" xr:uid="{611E3C65-DE45-41FC-8580-79962466FCDB}"/>
    <hyperlink ref="A24:B24" location="'3-4'!A1" display="4-3" xr:uid="{75660477-999F-4EFC-86FC-BBCB5D14FB58}"/>
    <hyperlink ref="A17:B17" location="'2-11'!A1" display="11-2" xr:uid="{088A09B7-6145-4281-9DAF-CDE4A28FA2E4}"/>
    <hyperlink ref="A18:B18" location="'2-12'!A1" display="12-2" xr:uid="{F28FC01B-E667-41A6-9894-6E90517B419B}"/>
    <hyperlink ref="A19:B19" location="'2-13'!A1" display="13-2" xr:uid="{B2378943-C7F5-453A-971A-CF1A63F64B79}"/>
    <hyperlink ref="A28:B28" location="'4-1'!A1" display="1-4" xr:uid="{809C13AA-D7ED-4E00-B444-0BBB3ABCFB3A}"/>
    <hyperlink ref="A29:B29" location="'4-2'!A1" display="2-4" xr:uid="{CA07CEB7-2A20-428B-B101-BF702F5C33FD}"/>
    <hyperlink ref="A33:B33" location="'5-1'!A1" display="1-5" xr:uid="{8889AC77-E896-4E35-AAB9-7615FFE891DC}"/>
    <hyperlink ref="A34:B34" location="'5-2'!A1" display="2-5" xr:uid="{D79B124D-8622-4982-9332-66255A1A1904}"/>
    <hyperlink ref="A35:B35" location="'5-3'!A1" display="3-5" xr:uid="{033FAE3E-0289-4BD6-8B94-6958F16CB639}"/>
    <hyperlink ref="A36:B36" location="'5-4'!A1" display="4-5" xr:uid="{56FF1550-C562-4185-A20E-3F11E16AC35E}"/>
    <hyperlink ref="A37:B37" location="'5-5'!A1" display="5-5" xr:uid="{7F16F414-4699-4312-B492-4EB81167C92A}"/>
    <hyperlink ref="A38:B38" location="'5-6'!A1" display="6-5" xr:uid="{F3DC2FC1-9B91-4612-A42C-B5E32C4D92AC}"/>
    <hyperlink ref="A39:B39" location="'5-7'!A1" display="7-5" xr:uid="{C2E11FE9-AB82-4742-9401-0C933331B184}"/>
    <hyperlink ref="A40:B40" location="'5-8'!A1" display="8-5" xr:uid="{D6EF70EC-8A69-4BB0-90DF-D73577E1F717}"/>
    <hyperlink ref="A41:B41" location="'5-9'!A1" display="9-5" xr:uid="{830C7EBF-7E1D-42E5-AB14-E8F8FD326F66}"/>
    <hyperlink ref="A42:B42" location="'5-10'!A1" display="10-5" xr:uid="{0B502F04-5439-48E7-B1E1-4008F31CA2ED}"/>
    <hyperlink ref="A43:B43" location="'5-11'!A1" display="11-5" xr:uid="{817C769B-B5DF-4872-9E4E-811CA587CD8C}"/>
    <hyperlink ref="A44:B44" location="'5-12'!A1" display="12-5" xr:uid="{0F6381DD-6583-46F9-B70A-3ABF5739B809}"/>
    <hyperlink ref="A45:B45" location="'5-13'!A1" display="13-5" xr:uid="{FFC2A0EB-6D10-4077-A72D-57484B3AE0D3}"/>
    <hyperlink ref="A46:B46" location="'5-14'!A1" display="14-5" xr:uid="{4B0C4A04-8766-4F5B-BD95-1F8E6CC4F824}"/>
    <hyperlink ref="A47:B47" location="'5-15'!A1" display="15-5" xr:uid="{2E66F088-050F-4C14-8A6D-DDD76A3E5C75}"/>
    <hyperlink ref="A16:B16" location="'2-10'!A1" display="10-2" xr:uid="{574E6E91-99BF-4B1B-840A-9B9C289AF092}"/>
    <hyperlink ref="B14" location="'9-2 '!A1" display=" المتعطلون حسب الجنسية والجنس و مدة البحث عن عمل والفئة العمرية والمستوى التعليمي والتخصص  الدراسي" xr:uid="{3B22C0D7-EFE6-4232-BB79-B5D66633098A}"/>
    <hyperlink ref="B15" location="'10-2 '!A1" display="  المتعطلون السعوديون حسب الجنس ورغبة العمل في القطاع الخاص" xr:uid="{18725ED6-40A4-45AC-918D-0FF7C2FFCC7E}"/>
    <hyperlink ref="A14:B14" location="'2-8'!A1" display="8-2" xr:uid="{A4B79EE4-9008-4E2E-A5F2-41C435B8E5C9}"/>
    <hyperlink ref="A15:B15" location="'2-9'!A1" display="9-2" xr:uid="{0FE790F9-9FE7-4CA9-9EFD-8B3A921585C8}"/>
    <hyperlink ref="A17:B18" location="'13-2'!A1" display="11-2" xr:uid="{E7D23ECF-B7C0-49FF-915C-69196D578BD7}"/>
    <hyperlink ref="B17" location="'2-11'!A1" display=" التوزيع النسبي للمتعطلين السعوديون حسب الجنس ورغبة العمل في القطاع الخاص (%) - سلسلة زمنية" xr:uid="{AB694E8A-8EC8-4121-B990-BE0215740F40}"/>
    <hyperlink ref="A17" location="'2-12'!A1" display="12-2" xr:uid="{FFD84E57-A8D2-4E4B-A047-307CDE8EF41B}"/>
    <hyperlink ref="A18" location="'2-13'!A1" display="13-2" xr:uid="{A8ACBA19-6B75-4F53-B331-5443CF5C7B22}"/>
    <hyperlink ref="B18" location="'2-12'!A1" display=" التوزيع النسبي للمتعطلين السعوديون حسب الجنس و الحد الأعلى المقبول للوقت المستغرق للمواصلات (%)- سلسلة زمنية" xr:uid="{51002E10-5AA6-4E98-B414-A3FB438DADAF}"/>
    <hyperlink ref="A30:B30" location="'4-3'!A1" display="3-4" xr:uid="{47B094E4-AA1A-46FB-B260-684E88A37003}"/>
    <hyperlink ref="A49:B49" location="'6-1'!A1" display="1-6" xr:uid="{6BDE6E1C-BD64-4377-AAE2-4111891FBA56}"/>
    <hyperlink ref="A50" location="'7-5'!A1" display="5-7" xr:uid="{707A807C-56BE-40AF-B5B0-7D4DF99AAC08}"/>
    <hyperlink ref="A50:B50" location="'6-2'!A1" display="2-6" xr:uid="{AD87542A-04BB-4E03-8548-2A217D5B52EF}"/>
    <hyperlink ref="A51" location="'7-5'!A1" display="5-7" xr:uid="{CB8150FA-3BC4-4967-B049-769B29069D30}"/>
    <hyperlink ref="A51:B51" location="'6-3'!A1" display="3-6" xr:uid="{4C36FA3D-E235-4727-B8D7-365B16FDAEE3}"/>
    <hyperlink ref="B51" location="'6-3'!A1" display="متوسط ​​ساعات العمل الاعتيادية في العمل الرئيسي حسب الجنسية والجنس (بالساعات) - سلسلة زمنية" xr:uid="{43B2180F-54DD-4C06-907C-AC9E980B6349}"/>
    <hyperlink ref="B50" location="'6-2'!A1" display="متوسط ​​الأجر الشهري للمشتغلن باجر في العمل الرئيسي حسب الجنسية والجنس والمستوى التعليمي (ريال سعودي)" xr:uid="{6D914484-8E7E-4A4E-A0E2-0C9E6D6FC09E}"/>
    <hyperlink ref="B49" location="'6-1'!A1" display="متوسط ​​الأجر الشهري للمشتغلين بأجر من العمل الرئيسي حسب الجنسية والجنس والفئة العمرية (ريال سعودي)" xr:uid="{2B57AC0B-057F-4389-9D22-4A5C295DBC28}"/>
    <hyperlink ref="A31:B31" location="'4-4'!A1" display="4-4" xr:uid="{766FDD97-6921-4110-A1B6-1442F34C6A90}"/>
    <hyperlink ref="B43" location="'5-11'!A1" display="(%) التوزيع النسبي للسكان خارج قوة العمل حسب درجة ارتباط الأفراد بقوة العمل حسب الجنسية والجنس" xr:uid="{A4A1381C-9308-4D75-83A7-358CB6ACF42B}"/>
    <hyperlink ref="B41" location="'5-9'!A1" display="التوزيع النسبي للسكان خارج قوة العمل حسب الجنسية والجنس والفئة العمرية (%)" xr:uid="{8C352B29-3923-4384-BF5C-61989508661E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F18A-6FC2-4DFC-B172-CEF2476EB1B9}">
  <dimension ref="A1:AD24"/>
  <sheetViews>
    <sheetView showGridLines="0" rightToLeft="1" view="pageBreakPreview" zoomScale="60" zoomScaleNormal="100" workbookViewId="0">
      <selection activeCell="I30" sqref="I30"/>
    </sheetView>
  </sheetViews>
  <sheetFormatPr defaultRowHeight="14"/>
  <cols>
    <col min="1" max="1" width="37.58203125" customWidth="1"/>
    <col min="2" max="28" width="13.75" customWidth="1"/>
    <col min="29" max="29" width="0.1640625" customWidth="1"/>
  </cols>
  <sheetData>
    <row r="1" spans="1:30" ht="44.9" customHeight="1"/>
    <row r="2" spans="1:3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30" ht="18">
      <c r="A3" s="17" t="s">
        <v>0</v>
      </c>
      <c r="B3" s="95" t="s">
        <v>321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30" ht="17.149999999999999" customHeight="1">
      <c r="A4" s="3" t="s">
        <v>86</v>
      </c>
      <c r="B4" s="96" t="s">
        <v>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</row>
    <row r="5" spans="1:30" ht="21.75" customHeight="1">
      <c r="A5" s="97" t="s">
        <v>20</v>
      </c>
      <c r="B5" s="97" t="s">
        <v>87</v>
      </c>
      <c r="C5" s="93"/>
      <c r="D5" s="93"/>
      <c r="E5" s="93"/>
      <c r="F5" s="93"/>
      <c r="G5" s="93"/>
      <c r="H5" s="93"/>
      <c r="I5" s="93"/>
      <c r="J5" s="94"/>
      <c r="K5" s="97" t="s">
        <v>88</v>
      </c>
      <c r="L5" s="93"/>
      <c r="M5" s="93"/>
      <c r="N5" s="93"/>
      <c r="O5" s="93"/>
      <c r="P5" s="93"/>
      <c r="Q5" s="93"/>
      <c r="R5" s="93"/>
      <c r="S5" s="94"/>
      <c r="T5" s="97" t="s">
        <v>89</v>
      </c>
      <c r="U5" s="93"/>
      <c r="V5" s="93"/>
      <c r="W5" s="93"/>
      <c r="X5" s="93"/>
      <c r="Y5" s="93"/>
      <c r="Z5" s="93"/>
      <c r="AA5" s="93"/>
      <c r="AB5" s="94"/>
    </row>
    <row r="6" spans="1:30" ht="21.75" customHeight="1">
      <c r="A6" s="91"/>
      <c r="B6" s="97" t="s">
        <v>4</v>
      </c>
      <c r="C6" s="93"/>
      <c r="D6" s="93"/>
      <c r="E6" s="93"/>
      <c r="F6" s="93"/>
      <c r="G6" s="93"/>
      <c r="H6" s="93"/>
      <c r="I6" s="93"/>
      <c r="J6" s="94"/>
      <c r="K6" s="97" t="s">
        <v>4</v>
      </c>
      <c r="L6" s="93"/>
      <c r="M6" s="93"/>
      <c r="N6" s="93"/>
      <c r="O6" s="93"/>
      <c r="P6" s="93"/>
      <c r="Q6" s="93"/>
      <c r="R6" s="93"/>
      <c r="S6" s="94"/>
      <c r="T6" s="97" t="s">
        <v>4</v>
      </c>
      <c r="U6" s="93"/>
      <c r="V6" s="93"/>
      <c r="W6" s="93"/>
      <c r="X6" s="93"/>
      <c r="Y6" s="93"/>
      <c r="Z6" s="93"/>
      <c r="AA6" s="93"/>
      <c r="AB6" s="94"/>
    </row>
    <row r="7" spans="1:30" ht="36" customHeight="1">
      <c r="A7" s="91"/>
      <c r="B7" s="97" t="s">
        <v>5</v>
      </c>
      <c r="C7" s="93"/>
      <c r="D7" s="94"/>
      <c r="E7" s="97" t="s">
        <v>6</v>
      </c>
      <c r="F7" s="93"/>
      <c r="G7" s="94"/>
      <c r="H7" s="97" t="s">
        <v>7</v>
      </c>
      <c r="I7" s="93"/>
      <c r="J7" s="94"/>
      <c r="K7" s="97" t="s">
        <v>5</v>
      </c>
      <c r="L7" s="93"/>
      <c r="M7" s="94"/>
      <c r="N7" s="97" t="s">
        <v>6</v>
      </c>
      <c r="O7" s="93"/>
      <c r="P7" s="94"/>
      <c r="Q7" s="97" t="s">
        <v>7</v>
      </c>
      <c r="R7" s="93"/>
      <c r="S7" s="94"/>
      <c r="T7" s="97" t="s">
        <v>5</v>
      </c>
      <c r="U7" s="93"/>
      <c r="V7" s="94"/>
      <c r="W7" s="97" t="s">
        <v>6</v>
      </c>
      <c r="X7" s="93"/>
      <c r="Y7" s="94"/>
      <c r="Z7" s="97" t="s">
        <v>7</v>
      </c>
      <c r="AA7" s="93"/>
      <c r="AB7" s="94"/>
    </row>
    <row r="8" spans="1:30" ht="36" customHeight="1">
      <c r="A8" s="92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  <c r="T8" s="13" t="s">
        <v>8</v>
      </c>
      <c r="U8" s="13" t="s">
        <v>9</v>
      </c>
      <c r="V8" s="13" t="s">
        <v>7</v>
      </c>
      <c r="W8" s="13" t="s">
        <v>8</v>
      </c>
      <c r="X8" s="13" t="s">
        <v>9</v>
      </c>
      <c r="Y8" s="13" t="s">
        <v>7</v>
      </c>
      <c r="Z8" s="13" t="s">
        <v>8</v>
      </c>
      <c r="AA8" s="13" t="s">
        <v>9</v>
      </c>
      <c r="AB8" s="13" t="s">
        <v>7</v>
      </c>
    </row>
    <row r="9" spans="1:30" ht="22">
      <c r="A9" s="10" t="s">
        <v>312</v>
      </c>
      <c r="B9" s="69">
        <v>45.58875888787442</v>
      </c>
      <c r="C9" s="69">
        <v>32.168476697177908</v>
      </c>
      <c r="D9" s="69">
        <v>37.655647561599608</v>
      </c>
      <c r="E9" s="69">
        <v>59.233218876768433</v>
      </c>
      <c r="F9" s="69">
        <v>41.171704075844744</v>
      </c>
      <c r="G9" s="69">
        <v>54.218575116565525</v>
      </c>
      <c r="H9" s="69">
        <v>49.841060309726139</v>
      </c>
      <c r="I9" s="69">
        <v>33.135721218927237</v>
      </c>
      <c r="J9" s="69">
        <v>41.034337166931316</v>
      </c>
      <c r="K9" s="69">
        <v>46.76299824093234</v>
      </c>
      <c r="L9" s="69">
        <v>56.576335822023694</v>
      </c>
      <c r="M9" s="69">
        <v>52.563941798369839</v>
      </c>
      <c r="N9" s="69">
        <v>31.239634673331619</v>
      </c>
      <c r="O9" s="69">
        <v>39.279636982416335</v>
      </c>
      <c r="P9" s="69">
        <v>33.471880852882776</v>
      </c>
      <c r="Q9" s="69">
        <v>41.925135766040775</v>
      </c>
      <c r="R9" s="69">
        <v>54.718098048689193</v>
      </c>
      <c r="S9" s="69">
        <v>48.669331522088314</v>
      </c>
      <c r="T9" s="69">
        <v>7.6482428711932409</v>
      </c>
      <c r="U9" s="69">
        <v>11.255187480798396</v>
      </c>
      <c r="V9" s="69">
        <v>9.7804106400305564</v>
      </c>
      <c r="W9" s="69">
        <v>9.5271464498999485</v>
      </c>
      <c r="X9" s="69">
        <v>19.548658941738921</v>
      </c>
      <c r="Y9" s="69">
        <v>12.309544030551695</v>
      </c>
      <c r="Z9" s="69">
        <v>8.2338039242330847</v>
      </c>
      <c r="AA9" s="69">
        <v>12.146180732383577</v>
      </c>
      <c r="AB9" s="69">
        <v>10.296331310980367</v>
      </c>
      <c r="AC9" s="10"/>
    </row>
    <row r="10" spans="1:30" s="54" customFormat="1" ht="22">
      <c r="A10" s="8" t="s">
        <v>313</v>
      </c>
      <c r="B10" s="70">
        <v>46.270331358974254</v>
      </c>
      <c r="C10" s="70">
        <v>33.948196016812481</v>
      </c>
      <c r="D10" s="70">
        <v>38.401325764253727</v>
      </c>
      <c r="E10" s="70">
        <v>66.642741790776967</v>
      </c>
      <c r="F10" s="70">
        <v>42.891719953554549</v>
      </c>
      <c r="G10" s="70">
        <v>60.578412663946921</v>
      </c>
      <c r="H10" s="70">
        <v>54.832521451818536</v>
      </c>
      <c r="I10" s="70">
        <v>35.051147181257861</v>
      </c>
      <c r="J10" s="70">
        <v>44.173267966966144</v>
      </c>
      <c r="K10" s="70">
        <v>49.495705057584345</v>
      </c>
      <c r="L10" s="70">
        <v>59.135634045509654</v>
      </c>
      <c r="M10" s="70">
        <v>55.651834091416617</v>
      </c>
      <c r="N10" s="70">
        <v>30.730194688677553</v>
      </c>
      <c r="O10" s="70">
        <v>45.022650334439959</v>
      </c>
      <c r="P10" s="70">
        <v>34.379475787425413</v>
      </c>
      <c r="Q10" s="70">
        <v>41.608868715577515</v>
      </c>
      <c r="R10" s="70">
        <v>57.395164413178868</v>
      </c>
      <c r="S10" s="70">
        <v>50.115362001941001</v>
      </c>
      <c r="T10" s="70">
        <v>4.2339635834414011</v>
      </c>
      <c r="U10" s="70">
        <v>6.9161699376778616</v>
      </c>
      <c r="V10" s="70">
        <v>5.9468401443296539</v>
      </c>
      <c r="W10" s="70">
        <v>2.6270635205454873</v>
      </c>
      <c r="X10" s="70">
        <v>12.085629712005495</v>
      </c>
      <c r="Y10" s="70">
        <v>5.0421115486276689</v>
      </c>
      <c r="Z10" s="70">
        <v>3.5586098326039357</v>
      </c>
      <c r="AA10" s="70">
        <v>7.5536884055632649</v>
      </c>
      <c r="AB10" s="70">
        <v>5.7113700310928577</v>
      </c>
      <c r="AC10" s="8"/>
      <c r="AD10"/>
    </row>
    <row r="11" spans="1:30" ht="54">
      <c r="A11" s="15" t="s">
        <v>307</v>
      </c>
      <c r="B11" s="58"/>
      <c r="C11" s="58"/>
      <c r="D11" s="58"/>
      <c r="E11" s="58"/>
      <c r="F11" s="58"/>
      <c r="G11" s="58"/>
      <c r="H11" s="58"/>
      <c r="I11" s="58"/>
      <c r="J11" s="5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30" ht="21">
      <c r="A12" s="15" t="s">
        <v>21</v>
      </c>
      <c r="B12" s="58"/>
      <c r="C12" s="58"/>
      <c r="D12" s="58"/>
      <c r="E12" s="58"/>
      <c r="F12" s="58"/>
      <c r="G12" s="58"/>
      <c r="H12" s="58"/>
      <c r="I12" s="58"/>
      <c r="J12" s="58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30" ht="36">
      <c r="A13" s="15" t="s">
        <v>358</v>
      </c>
      <c r="B13" s="58"/>
      <c r="C13" s="58"/>
      <c r="D13" s="58"/>
      <c r="E13" s="58"/>
      <c r="F13" s="58"/>
      <c r="G13" s="58"/>
      <c r="H13" s="58"/>
      <c r="I13" s="58"/>
      <c r="J13" s="58"/>
    </row>
    <row r="14" spans="1:30" ht="21.75" customHeight="1"/>
    <row r="15" spans="1:30" ht="21.75" customHeight="1"/>
    <row r="16" spans="1:30" ht="21.75" customHeight="1"/>
    <row r="17" spans="2:10" ht="21.75" customHeight="1"/>
    <row r="18" spans="2:10" ht="21.75" customHeight="1"/>
    <row r="19" spans="2:10" ht="21.75" customHeight="1"/>
    <row r="20" spans="2:10">
      <c r="B20" s="59"/>
      <c r="C20" s="59"/>
      <c r="D20" s="59"/>
      <c r="E20" s="59"/>
      <c r="F20" s="59"/>
      <c r="G20" s="59"/>
      <c r="H20" s="59"/>
      <c r="I20" s="59"/>
      <c r="J20" s="59"/>
    </row>
    <row r="21" spans="2:10">
      <c r="B21" s="59"/>
      <c r="C21" s="59"/>
      <c r="D21" s="59"/>
      <c r="E21" s="59"/>
      <c r="F21" s="59"/>
      <c r="G21" s="59"/>
      <c r="H21" s="59"/>
      <c r="I21" s="59"/>
      <c r="J21" s="59"/>
    </row>
    <row r="22" spans="2:10">
      <c r="B22" s="59"/>
      <c r="C22" s="59"/>
      <c r="D22" s="59"/>
      <c r="E22" s="59"/>
      <c r="F22" s="59"/>
      <c r="G22" s="59"/>
      <c r="H22" s="59"/>
      <c r="I22" s="59"/>
      <c r="J22" s="59"/>
    </row>
    <row r="23" spans="2:10">
      <c r="B23" s="59"/>
      <c r="C23" s="59"/>
      <c r="D23" s="59"/>
      <c r="E23" s="59"/>
      <c r="F23" s="59"/>
      <c r="G23" s="59"/>
      <c r="H23" s="59"/>
      <c r="I23" s="59"/>
      <c r="J23" s="59"/>
    </row>
    <row r="24" spans="2:10">
      <c r="B24" s="59"/>
      <c r="C24" s="59"/>
      <c r="D24" s="59"/>
      <c r="E24" s="59"/>
      <c r="F24" s="59"/>
      <c r="G24" s="59"/>
      <c r="H24" s="59"/>
      <c r="I24" s="59"/>
      <c r="J24" s="59"/>
    </row>
  </sheetData>
  <mergeCells count="19"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T7:V7"/>
    <mergeCell ref="W7:Y7"/>
    <mergeCell ref="Z7:AB7"/>
    <mergeCell ref="B7:D7"/>
    <mergeCell ref="E7:G7"/>
    <mergeCell ref="H7:J7"/>
    <mergeCell ref="K7:M7"/>
    <mergeCell ref="N7:P7"/>
    <mergeCell ref="Q7:S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1848-B851-4693-AAF4-52BCC0472398}">
  <dimension ref="A1:AF21"/>
  <sheetViews>
    <sheetView showGridLines="0" rightToLeft="1" view="pageBreakPreview" zoomScale="60" zoomScaleNormal="100" workbookViewId="0">
      <selection activeCell="A13" sqref="A13"/>
    </sheetView>
  </sheetViews>
  <sheetFormatPr defaultRowHeight="14"/>
  <cols>
    <col min="1" max="1" width="37.58203125" customWidth="1"/>
    <col min="2" max="10" width="13.75" customWidth="1"/>
    <col min="11" max="19" width="13.4140625" customWidth="1"/>
    <col min="20" max="20" width="0" hidden="1" customWidth="1"/>
  </cols>
  <sheetData>
    <row r="1" spans="1:32" ht="44.9" customHeight="1">
      <c r="B1" s="101" t="s">
        <v>0</v>
      </c>
      <c r="C1" s="87"/>
      <c r="D1" s="87"/>
      <c r="E1" s="87"/>
      <c r="F1" s="87"/>
      <c r="G1" s="87"/>
      <c r="H1" s="87"/>
      <c r="I1" s="87"/>
      <c r="J1" s="87"/>
    </row>
    <row r="2" spans="1:32" ht="18">
      <c r="A2" s="1" t="s">
        <v>0</v>
      </c>
      <c r="B2" s="102" t="s">
        <v>0</v>
      </c>
      <c r="C2" s="87"/>
      <c r="D2" s="87"/>
      <c r="E2" s="87"/>
      <c r="F2" s="87"/>
      <c r="G2" s="87"/>
      <c r="H2" s="87"/>
      <c r="I2" s="87"/>
      <c r="J2" s="87"/>
      <c r="K2" s="86" t="s">
        <v>338</v>
      </c>
      <c r="L2" s="87"/>
      <c r="M2" s="87"/>
      <c r="N2" s="87"/>
      <c r="O2" s="87"/>
      <c r="P2" s="87"/>
      <c r="Q2" s="87"/>
      <c r="R2" s="87"/>
      <c r="S2" s="87"/>
    </row>
    <row r="3" spans="1:32" ht="18" customHeight="1">
      <c r="A3" s="17" t="s">
        <v>0</v>
      </c>
      <c r="B3" s="95" t="s">
        <v>322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32" ht="17.149999999999999" customHeight="1">
      <c r="A4" s="3" t="s">
        <v>90</v>
      </c>
      <c r="B4" s="96" t="s">
        <v>0</v>
      </c>
      <c r="C4" s="87"/>
      <c r="D4" s="87"/>
      <c r="E4" s="87"/>
      <c r="F4" s="87"/>
      <c r="G4" s="87"/>
      <c r="H4" s="87"/>
      <c r="I4" s="87"/>
      <c r="J4" s="87"/>
      <c r="K4" s="96" t="s">
        <v>0</v>
      </c>
      <c r="L4" s="87"/>
      <c r="M4" s="87"/>
      <c r="N4" s="87"/>
      <c r="O4" s="87"/>
      <c r="P4" s="87"/>
      <c r="Q4" s="87"/>
      <c r="R4" s="87"/>
      <c r="S4" s="87"/>
    </row>
    <row r="5" spans="1:32" ht="21.75" customHeight="1">
      <c r="A5" s="97" t="s">
        <v>20</v>
      </c>
      <c r="B5" s="97" t="s">
        <v>91</v>
      </c>
      <c r="C5" s="93"/>
      <c r="D5" s="93"/>
      <c r="E5" s="93"/>
      <c r="F5" s="93"/>
      <c r="G5" s="93"/>
      <c r="H5" s="93"/>
      <c r="I5" s="93"/>
      <c r="J5" s="94"/>
      <c r="K5" s="97" t="s">
        <v>92</v>
      </c>
      <c r="L5" s="93"/>
      <c r="M5" s="93"/>
      <c r="N5" s="93"/>
      <c r="O5" s="93"/>
      <c r="P5" s="93"/>
      <c r="Q5" s="93"/>
      <c r="R5" s="93"/>
      <c r="S5" s="94"/>
    </row>
    <row r="6" spans="1:32" ht="21.75" customHeight="1">
      <c r="A6" s="91"/>
      <c r="B6" s="97" t="s">
        <v>4</v>
      </c>
      <c r="C6" s="93"/>
      <c r="D6" s="93"/>
      <c r="E6" s="93"/>
      <c r="F6" s="93"/>
      <c r="G6" s="93"/>
      <c r="H6" s="93"/>
      <c r="I6" s="93"/>
      <c r="J6" s="94"/>
      <c r="K6" s="97" t="s">
        <v>4</v>
      </c>
      <c r="L6" s="93"/>
      <c r="M6" s="93"/>
      <c r="N6" s="93"/>
      <c r="O6" s="93"/>
      <c r="P6" s="93"/>
      <c r="Q6" s="93"/>
      <c r="R6" s="93"/>
      <c r="S6" s="94"/>
    </row>
    <row r="7" spans="1:32" ht="36" customHeight="1">
      <c r="A7" s="91"/>
      <c r="B7" s="97" t="s">
        <v>5</v>
      </c>
      <c r="C7" s="93"/>
      <c r="D7" s="94"/>
      <c r="E7" s="97" t="s">
        <v>6</v>
      </c>
      <c r="F7" s="93"/>
      <c r="G7" s="94"/>
      <c r="H7" s="97" t="s">
        <v>7</v>
      </c>
      <c r="I7" s="93"/>
      <c r="J7" s="94"/>
      <c r="K7" s="97" t="s">
        <v>5</v>
      </c>
      <c r="L7" s="93"/>
      <c r="M7" s="94"/>
      <c r="N7" s="97" t="s">
        <v>6</v>
      </c>
      <c r="O7" s="93"/>
      <c r="P7" s="94"/>
      <c r="Q7" s="97" t="s">
        <v>7</v>
      </c>
      <c r="R7" s="93"/>
      <c r="S7" s="94"/>
    </row>
    <row r="8" spans="1:32" ht="27.75" customHeight="1">
      <c r="A8" s="92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</row>
    <row r="9" spans="1:32" ht="22">
      <c r="A9" s="10" t="s">
        <v>312</v>
      </c>
      <c r="B9" s="69">
        <v>48.581289019399101</v>
      </c>
      <c r="C9" s="69">
        <v>27.968750761968391</v>
      </c>
      <c r="D9" s="69">
        <v>36.39663012849617</v>
      </c>
      <c r="E9" s="69">
        <v>57.668200540359557</v>
      </c>
      <c r="F9" s="69">
        <v>30.585041730815981</v>
      </c>
      <c r="G9" s="69">
        <v>50.148765164766559</v>
      </c>
      <c r="H9" s="69">
        <v>51.413228635351096</v>
      </c>
      <c r="I9" s="69">
        <v>28.249826980582647</v>
      </c>
      <c r="J9" s="69">
        <v>39.201943110996886</v>
      </c>
      <c r="K9" s="69">
        <v>51.418710980600899</v>
      </c>
      <c r="L9" s="69">
        <v>72.03124923803162</v>
      </c>
      <c r="M9" s="69">
        <v>63.603369871503837</v>
      </c>
      <c r="N9" s="69">
        <v>42.331799459640436</v>
      </c>
      <c r="O9" s="69">
        <v>69.414958269184027</v>
      </c>
      <c r="P9" s="69">
        <v>49.851234835233441</v>
      </c>
      <c r="Q9" s="69">
        <v>48.586771364648904</v>
      </c>
      <c r="R9" s="69">
        <v>71.750173019417346</v>
      </c>
      <c r="S9" s="69">
        <v>60.798056889003114</v>
      </c>
      <c r="T9" s="55"/>
    </row>
    <row r="10" spans="1:32" s="54" customFormat="1" ht="22">
      <c r="A10" s="8" t="s">
        <v>313</v>
      </c>
      <c r="B10" s="70">
        <v>46.368710541613986</v>
      </c>
      <c r="C10" s="70">
        <v>21.103716092638901</v>
      </c>
      <c r="D10" s="70">
        <v>30.234300624096473</v>
      </c>
      <c r="E10" s="70">
        <v>48.520209043603089</v>
      </c>
      <c r="F10" s="70">
        <v>34.425237542316054</v>
      </c>
      <c r="G10" s="70">
        <v>44.921351411164885</v>
      </c>
      <c r="H10" s="70">
        <v>47.27295008755123</v>
      </c>
      <c r="I10" s="70">
        <v>22.746579431411146</v>
      </c>
      <c r="J10" s="70">
        <v>34.056840917809872</v>
      </c>
      <c r="K10" s="70">
        <v>53.631289458386014</v>
      </c>
      <c r="L10" s="70">
        <v>78.896283907361095</v>
      </c>
      <c r="M10" s="70">
        <v>69.765699375903537</v>
      </c>
      <c r="N10" s="70">
        <v>51.479790956396911</v>
      </c>
      <c r="O10" s="70">
        <v>65.574762457683946</v>
      </c>
      <c r="P10" s="70">
        <v>55.078648588835108</v>
      </c>
      <c r="Q10" s="70">
        <v>52.727049912448777</v>
      </c>
      <c r="R10" s="70">
        <v>77.253420568588851</v>
      </c>
      <c r="S10" s="70">
        <v>65.943159082190135</v>
      </c>
      <c r="T10" s="56"/>
    </row>
    <row r="11" spans="1:32" ht="54">
      <c r="A11" s="15" t="s">
        <v>307</v>
      </c>
      <c r="B11" s="58"/>
      <c r="C11" s="58"/>
      <c r="D11" s="58"/>
      <c r="E11" s="58"/>
      <c r="F11" s="58"/>
      <c r="G11" s="58"/>
      <c r="H11" s="58"/>
      <c r="I11" s="58"/>
      <c r="J11" s="58"/>
      <c r="K11" s="19"/>
      <c r="L11" s="19"/>
      <c r="M11" s="19"/>
      <c r="N11" s="19"/>
      <c r="O11" s="19"/>
      <c r="P11" s="19"/>
      <c r="Q11" s="19"/>
      <c r="R11" s="19"/>
      <c r="S11" s="19"/>
    </row>
    <row r="12" spans="1:32" ht="21">
      <c r="A12" s="15" t="s">
        <v>21</v>
      </c>
      <c r="B12" s="58"/>
      <c r="C12" s="58"/>
      <c r="D12" s="58"/>
      <c r="E12" s="58"/>
      <c r="F12" s="58"/>
      <c r="G12" s="58"/>
      <c r="H12" s="58"/>
      <c r="I12" s="58"/>
      <c r="J12" s="58"/>
      <c r="K12" s="19"/>
      <c r="L12" s="19"/>
      <c r="M12" s="19"/>
      <c r="N12" s="19"/>
      <c r="O12" s="19"/>
      <c r="P12" s="19"/>
      <c r="Q12" s="19"/>
      <c r="R12" s="19"/>
      <c r="S12" s="19"/>
    </row>
    <row r="13" spans="1:32" ht="36">
      <c r="A13" s="15" t="s">
        <v>358</v>
      </c>
      <c r="B13" s="58"/>
      <c r="C13" s="58"/>
      <c r="D13" s="58"/>
      <c r="E13" s="58"/>
      <c r="F13" s="58"/>
      <c r="G13" s="58"/>
      <c r="H13" s="58"/>
      <c r="I13" s="58"/>
      <c r="J13" s="58"/>
      <c r="K13" s="19"/>
      <c r="L13" s="19"/>
      <c r="M13" s="19"/>
      <c r="N13" s="19"/>
      <c r="O13" s="19"/>
      <c r="P13" s="19"/>
      <c r="Q13" s="19"/>
      <c r="R13" s="19"/>
      <c r="S13" s="19"/>
      <c r="AA13" s="63"/>
      <c r="AB13" s="63"/>
      <c r="AC13" s="64"/>
      <c r="AD13" s="63"/>
      <c r="AE13" s="63"/>
      <c r="AF13" s="64"/>
    </row>
    <row r="14" spans="1:32" ht="30" customHeight="1">
      <c r="B14" s="58"/>
      <c r="C14" s="58"/>
      <c r="D14" s="58"/>
      <c r="E14" s="58"/>
      <c r="F14" s="58"/>
      <c r="G14" s="58"/>
      <c r="H14" s="58"/>
      <c r="I14" s="58"/>
      <c r="J14" s="58"/>
    </row>
    <row r="15" spans="1:32" ht="21">
      <c r="B15" s="58"/>
      <c r="C15" s="58"/>
      <c r="D15" s="58"/>
      <c r="E15" s="58"/>
      <c r="F15" s="58"/>
      <c r="G15" s="58"/>
      <c r="H15" s="58"/>
      <c r="I15" s="58"/>
      <c r="J15" s="58"/>
    </row>
    <row r="16" spans="1:32">
      <c r="T16" t="e">
        <f>T9/T11*100</f>
        <v>#DIV/0!</v>
      </c>
    </row>
    <row r="21" spans="20:20">
      <c r="T21" t="e">
        <f>#REF!/T15*100</f>
        <v>#REF!</v>
      </c>
    </row>
  </sheetData>
  <mergeCells count="17">
    <mergeCell ref="B1:J1"/>
    <mergeCell ref="B2:J2"/>
    <mergeCell ref="K2:S2"/>
    <mergeCell ref="B3:S3"/>
    <mergeCell ref="B4:J4"/>
    <mergeCell ref="K4:S4"/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BF5B-4701-47C8-80A3-7D7811F58969}">
  <dimension ref="A1:K24"/>
  <sheetViews>
    <sheetView showGridLines="0" rightToLeft="1" view="pageBreakPreview" zoomScale="60" zoomScaleNormal="100" workbookViewId="0">
      <selection activeCell="A8" sqref="A8:A20"/>
    </sheetView>
  </sheetViews>
  <sheetFormatPr defaultRowHeight="14"/>
  <cols>
    <col min="1" max="1" width="85.1640625" customWidth="1"/>
    <col min="2" max="10" width="13.75" customWidth="1"/>
    <col min="11" max="11" width="0.1640625" customWidth="1"/>
  </cols>
  <sheetData>
    <row r="1" spans="1:11" ht="44.9" customHeight="1"/>
    <row r="2" spans="1:11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1" ht="18">
      <c r="A3" s="17" t="s">
        <v>0</v>
      </c>
      <c r="B3" s="95" t="s">
        <v>359</v>
      </c>
      <c r="C3" s="87"/>
      <c r="D3" s="87"/>
      <c r="E3" s="87"/>
      <c r="F3" s="87"/>
      <c r="G3" s="87"/>
      <c r="H3" s="87"/>
      <c r="I3" s="87"/>
      <c r="J3" s="87"/>
    </row>
    <row r="4" spans="1:11" ht="17.149999999999999" customHeight="1">
      <c r="A4" s="3" t="s">
        <v>300</v>
      </c>
      <c r="B4" s="102" t="s">
        <v>0</v>
      </c>
      <c r="C4" s="87"/>
      <c r="D4" s="87"/>
      <c r="E4" s="87"/>
      <c r="F4" s="87"/>
      <c r="G4" s="87"/>
      <c r="H4" s="87"/>
      <c r="I4" s="87"/>
      <c r="J4" s="87"/>
    </row>
    <row r="5" spans="1:11" ht="21.75" customHeight="1">
      <c r="A5" s="97" t="s">
        <v>94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1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1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48.75" customHeight="1">
      <c r="A8" s="26" t="s">
        <v>346</v>
      </c>
      <c r="B8" s="65">
        <v>28.348869984548248</v>
      </c>
      <c r="C8" s="65">
        <v>50.081312065326458</v>
      </c>
      <c r="D8" s="65">
        <v>42.084331741087745</v>
      </c>
      <c r="E8" s="65">
        <v>0</v>
      </c>
      <c r="F8" s="65">
        <v>0</v>
      </c>
      <c r="G8" s="65">
        <v>0</v>
      </c>
      <c r="H8" s="65">
        <v>16.319219594206583</v>
      </c>
      <c r="I8" s="65">
        <v>44.207857826956761</v>
      </c>
      <c r="J8" s="65">
        <v>31.053465100035272</v>
      </c>
      <c r="K8">
        <v>38.034243513353118</v>
      </c>
    </row>
    <row r="9" spans="1:11" ht="48.75" customHeight="1">
      <c r="A9" s="27" t="s">
        <v>347</v>
      </c>
      <c r="B9" s="68">
        <v>31.681609019747683</v>
      </c>
      <c r="C9" s="68">
        <v>41.568754417790785</v>
      </c>
      <c r="D9" s="68">
        <v>37.930538937121398</v>
      </c>
      <c r="E9" s="68">
        <v>0</v>
      </c>
      <c r="F9" s="68">
        <v>0</v>
      </c>
      <c r="G9" s="68">
        <v>0</v>
      </c>
      <c r="H9" s="68">
        <v>18.237733460729235</v>
      </c>
      <c r="I9" s="68">
        <v>36.693638995486189</v>
      </c>
      <c r="J9" s="68">
        <v>27.988436987807663</v>
      </c>
      <c r="K9">
        <v>18.489214858156373</v>
      </c>
    </row>
    <row r="10" spans="1:11" ht="48.75" customHeight="1">
      <c r="A10" s="26" t="s">
        <v>348</v>
      </c>
      <c r="B10" s="65">
        <v>11.194878848080418</v>
      </c>
      <c r="C10" s="65">
        <v>14.751590404681995</v>
      </c>
      <c r="D10" s="65">
        <v>13.442811932782034</v>
      </c>
      <c r="E10" s="65">
        <v>0</v>
      </c>
      <c r="F10" s="65">
        <v>0</v>
      </c>
      <c r="G10" s="65">
        <v>0</v>
      </c>
      <c r="H10" s="65">
        <v>6.4444080611304839</v>
      </c>
      <c r="I10" s="65">
        <v>13.02154804732411</v>
      </c>
      <c r="J10" s="65">
        <v>9.9192709954195166</v>
      </c>
      <c r="K10">
        <v>27.926757773393422</v>
      </c>
    </row>
    <row r="11" spans="1:11" ht="48.75" customHeight="1">
      <c r="A11" s="27" t="s">
        <v>349</v>
      </c>
      <c r="B11" s="68">
        <v>24.246090367276246</v>
      </c>
      <c r="C11" s="68">
        <v>16.572090931109649</v>
      </c>
      <c r="D11" s="68">
        <v>19.395925559134376</v>
      </c>
      <c r="E11" s="68">
        <v>22.065522225613442</v>
      </c>
      <c r="F11" s="68">
        <v>21.230723440668193</v>
      </c>
      <c r="G11" s="68">
        <v>21.868184056849362</v>
      </c>
      <c r="H11" s="68">
        <v>23.320781090016933</v>
      </c>
      <c r="I11" s="68">
        <v>17.118447720296441</v>
      </c>
      <c r="J11" s="68">
        <v>20.043937602150315</v>
      </c>
      <c r="K11">
        <v>50.462990608162642</v>
      </c>
    </row>
    <row r="12" spans="1:11" ht="48.75" customHeight="1">
      <c r="A12" s="26" t="s">
        <v>350</v>
      </c>
      <c r="B12" s="65">
        <v>45.473570712987957</v>
      </c>
      <c r="C12" s="65">
        <v>30.064703643472544</v>
      </c>
      <c r="D12" s="65">
        <v>35.734770832226886</v>
      </c>
      <c r="E12" s="65">
        <v>46.154067641418706</v>
      </c>
      <c r="F12" s="65">
        <v>42.881857246498129</v>
      </c>
      <c r="G12" s="65">
        <v>45.380549496939423</v>
      </c>
      <c r="H12" s="65">
        <v>45.762334961622393</v>
      </c>
      <c r="I12" s="65">
        <v>31.567878421627892</v>
      </c>
      <c r="J12" s="65">
        <v>38.263058527375712</v>
      </c>
      <c r="K12">
        <v>60.893175534565316</v>
      </c>
    </row>
    <row r="13" spans="1:11" ht="48.75" customHeight="1">
      <c r="A13" s="27" t="s">
        <v>343</v>
      </c>
      <c r="B13" s="68">
        <v>51.453058937394935</v>
      </c>
      <c r="C13" s="68">
        <v>46.320196532991936</v>
      </c>
      <c r="D13" s="68">
        <v>48.208958021574979</v>
      </c>
      <c r="E13" s="68">
        <v>43.089875670166023</v>
      </c>
      <c r="F13" s="68">
        <v>44.794166341127664</v>
      </c>
      <c r="G13" s="68">
        <v>43.492753113346936</v>
      </c>
      <c r="H13" s="68">
        <v>47.904198933100048</v>
      </c>
      <c r="I13" s="68">
        <v>46.141226211954944</v>
      </c>
      <c r="J13" s="68">
        <v>46.972777589517676</v>
      </c>
      <c r="K13">
        <v>34.018207877583308</v>
      </c>
    </row>
    <row r="14" spans="1:11" ht="48.75" customHeight="1">
      <c r="A14" s="26" t="s">
        <v>351</v>
      </c>
      <c r="B14" s="65">
        <v>22.377871733482756</v>
      </c>
      <c r="C14" s="65">
        <v>19.940239339222074</v>
      </c>
      <c r="D14" s="65">
        <v>20.837225431359009</v>
      </c>
      <c r="E14" s="65">
        <v>44.048695371751386</v>
      </c>
      <c r="F14" s="65">
        <v>27.525717580966202</v>
      </c>
      <c r="G14" s="65">
        <v>40.142826989375926</v>
      </c>
      <c r="H14" s="65">
        <v>31.573738523983259</v>
      </c>
      <c r="I14" s="65">
        <v>20.829851801270149</v>
      </c>
      <c r="J14" s="65">
        <v>25.897482001950223</v>
      </c>
      <c r="K14">
        <v>38.520706501394969</v>
      </c>
    </row>
    <row r="15" spans="1:11" ht="48.75" customHeight="1">
      <c r="A15" s="27" t="s">
        <v>352</v>
      </c>
      <c r="B15" s="68">
        <v>31.073726928497447</v>
      </c>
      <c r="C15" s="68">
        <v>32.505795647209439</v>
      </c>
      <c r="D15" s="68">
        <v>31.978831152196392</v>
      </c>
      <c r="E15" s="68">
        <v>27.464281806612114</v>
      </c>
      <c r="F15" s="68">
        <v>30.388600554346411</v>
      </c>
      <c r="G15" s="68">
        <v>28.155561809610919</v>
      </c>
      <c r="H15" s="68">
        <v>29.542083411733945</v>
      </c>
      <c r="I15" s="68">
        <v>32.257494474999511</v>
      </c>
      <c r="J15" s="68">
        <v>30.97670108368661</v>
      </c>
      <c r="K15">
        <v>35.750804756415569</v>
      </c>
    </row>
    <row r="16" spans="1:11" ht="48.75" customHeight="1">
      <c r="A16" s="26" t="s">
        <v>353</v>
      </c>
      <c r="B16" s="65">
        <v>0.45548706977060094</v>
      </c>
      <c r="C16" s="65">
        <v>1.4710316499181937</v>
      </c>
      <c r="D16" s="65">
        <v>1.097337336336627</v>
      </c>
      <c r="E16" s="65">
        <v>0</v>
      </c>
      <c r="F16" s="65">
        <v>1.1849619584426214</v>
      </c>
      <c r="G16" s="65">
        <v>0.2801132765777809</v>
      </c>
      <c r="H16" s="65">
        <v>0.26220422605767513</v>
      </c>
      <c r="I16" s="65">
        <v>1.4374818651267205</v>
      </c>
      <c r="J16" s="65">
        <v>0.88313197186702541</v>
      </c>
      <c r="K16">
        <v>3.8913015362719046</v>
      </c>
    </row>
    <row r="17" spans="1:11" ht="48.75" customHeight="1">
      <c r="A17" s="27" t="s">
        <v>354</v>
      </c>
      <c r="B17" s="68">
        <v>0.45506257110352671</v>
      </c>
      <c r="C17" s="68">
        <v>0.37492523738674388</v>
      </c>
      <c r="D17" s="68">
        <v>0.40441371726342035</v>
      </c>
      <c r="E17" s="68">
        <v>1.0843588577088528</v>
      </c>
      <c r="F17" s="68">
        <v>0.32925944528154472</v>
      </c>
      <c r="G17" s="68">
        <v>0.90586083163301212</v>
      </c>
      <c r="H17" s="68">
        <v>0.72210017521009329</v>
      </c>
      <c r="I17" s="68">
        <v>0.36956962809601829</v>
      </c>
      <c r="J17" s="68">
        <v>0.53584971772511103</v>
      </c>
      <c r="K17">
        <v>1.6843127112846854</v>
      </c>
    </row>
    <row r="18" spans="1:11" ht="48.75" customHeight="1">
      <c r="A18" s="26" t="s">
        <v>355</v>
      </c>
      <c r="B18" s="65">
        <v>0.37313432835820892</v>
      </c>
      <c r="C18" s="65">
        <v>1.2597191397232919</v>
      </c>
      <c r="D18" s="65">
        <v>0.93347870775055997</v>
      </c>
      <c r="E18" s="65">
        <v>0</v>
      </c>
      <c r="F18" s="65">
        <v>1.55700652938222</v>
      </c>
      <c r="G18" s="65">
        <v>0.36806093013438401</v>
      </c>
      <c r="H18" s="65">
        <v>0.21479731100158103</v>
      </c>
      <c r="I18" s="65">
        <v>1.2945845177814477</v>
      </c>
      <c r="J18" s="65">
        <v>0.78527514021535416</v>
      </c>
      <c r="K18">
        <v>3.2374534340651158</v>
      </c>
    </row>
    <row r="19" spans="1:11" ht="48.75" customHeight="1">
      <c r="A19" s="27" t="s">
        <v>356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>
        <v>0</v>
      </c>
    </row>
    <row r="20" spans="1:11" ht="48.75" customHeight="1">
      <c r="A20" s="26" t="s">
        <v>357</v>
      </c>
      <c r="B20" s="65">
        <v>13.466371215594384</v>
      </c>
      <c r="C20" s="65">
        <v>13.483715343512582</v>
      </c>
      <c r="D20" s="65">
        <v>13.477333150053267</v>
      </c>
      <c r="E20" s="65">
        <v>9.8444581372983748</v>
      </c>
      <c r="F20" s="65">
        <v>17.515858399836301</v>
      </c>
      <c r="G20" s="65">
        <v>11.657901217195525</v>
      </c>
      <c r="H20" s="65">
        <v>11.929437006228879</v>
      </c>
      <c r="I20" s="65">
        <v>13.95659847590707</v>
      </c>
      <c r="J20" s="65">
        <v>13.000435687660358</v>
      </c>
    </row>
    <row r="21" spans="1:11" ht="36">
      <c r="A21" s="15" t="s">
        <v>307</v>
      </c>
      <c r="B21" s="19"/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1" ht="0" hidden="1" customHeight="1"/>
    <row r="23" spans="1:11" ht="21.65" customHeight="1"/>
    <row r="24" spans="1:11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1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85F-3886-42C7-89FC-51531E5D223E}">
  <dimension ref="A1:G20"/>
  <sheetViews>
    <sheetView showGridLines="0" rightToLeft="1" view="pageBreakPreview" zoomScale="60" zoomScaleNormal="100" workbookViewId="0">
      <selection activeCell="A12" sqref="A12"/>
    </sheetView>
  </sheetViews>
  <sheetFormatPr defaultRowHeight="14"/>
  <cols>
    <col min="1" max="1" width="34.25" customWidth="1"/>
    <col min="2" max="7" width="20.58203125" customWidth="1"/>
    <col min="8" max="8" width="0.1640625" customWidth="1"/>
  </cols>
  <sheetData>
    <row r="1" spans="1:7" ht="44.9" customHeight="1"/>
    <row r="2" spans="1:7" ht="18">
      <c r="A2" s="1" t="s">
        <v>0</v>
      </c>
      <c r="B2" s="86" t="s">
        <v>338</v>
      </c>
      <c r="C2" s="87"/>
      <c r="D2" s="87"/>
      <c r="E2" s="87"/>
      <c r="F2" s="87"/>
      <c r="G2" s="87"/>
    </row>
    <row r="3" spans="1:7" ht="18">
      <c r="A3" s="17" t="s">
        <v>0</v>
      </c>
      <c r="B3" s="95" t="s">
        <v>323</v>
      </c>
      <c r="C3" s="87"/>
      <c r="D3" s="87"/>
      <c r="E3" s="87"/>
      <c r="F3" s="87"/>
      <c r="G3" s="87"/>
    </row>
    <row r="4" spans="1:7" ht="17.149999999999999" customHeight="1">
      <c r="A4" s="3" t="s">
        <v>301</v>
      </c>
      <c r="B4" s="96" t="s">
        <v>0</v>
      </c>
      <c r="C4" s="87"/>
      <c r="D4" s="87"/>
      <c r="E4" s="96" t="s">
        <v>0</v>
      </c>
      <c r="F4" s="87"/>
      <c r="G4" s="87"/>
    </row>
    <row r="5" spans="1:7" ht="36" customHeight="1">
      <c r="A5" s="97" t="s">
        <v>20</v>
      </c>
      <c r="B5" s="97" t="s">
        <v>95</v>
      </c>
      <c r="C5" s="93"/>
      <c r="D5" s="94"/>
      <c r="E5" s="97" t="s">
        <v>96</v>
      </c>
      <c r="F5" s="93"/>
      <c r="G5" s="94"/>
    </row>
    <row r="6" spans="1:7" ht="21.75" customHeight="1">
      <c r="A6" s="91"/>
      <c r="B6" s="97" t="s">
        <v>97</v>
      </c>
      <c r="C6" s="93"/>
      <c r="D6" s="94"/>
      <c r="E6" s="97" t="s">
        <v>97</v>
      </c>
      <c r="F6" s="93"/>
      <c r="G6" s="94"/>
    </row>
    <row r="7" spans="1:7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</row>
    <row r="8" spans="1:7" ht="22">
      <c r="A8" s="8" t="s">
        <v>312</v>
      </c>
      <c r="B8" s="68">
        <v>95.830762885434993</v>
      </c>
      <c r="C8" s="68">
        <v>93.668469382281373</v>
      </c>
      <c r="D8" s="68">
        <v>94.552569563055371</v>
      </c>
      <c r="E8" s="68">
        <v>4.1692371145650098</v>
      </c>
      <c r="F8" s="68">
        <v>6.3315306177186299</v>
      </c>
      <c r="G8" s="68">
        <v>5.4474304369446305</v>
      </c>
    </row>
    <row r="9" spans="1:7" ht="22">
      <c r="A9" s="10" t="s">
        <v>313</v>
      </c>
      <c r="B9" s="65">
        <v>96.567298271859897</v>
      </c>
      <c r="C9" s="65">
        <v>93.512884279591518</v>
      </c>
      <c r="D9" s="65">
        <v>94.61672719579704</v>
      </c>
      <c r="E9" s="65">
        <v>3.4327017281401049</v>
      </c>
      <c r="F9" s="65">
        <v>6.4871157204084877</v>
      </c>
      <c r="G9" s="65">
        <v>5.3832728042029547</v>
      </c>
    </row>
    <row r="10" spans="1:7" ht="72">
      <c r="A10" s="15" t="s">
        <v>307</v>
      </c>
      <c r="B10" s="60"/>
      <c r="C10" s="60"/>
      <c r="D10" s="60"/>
      <c r="E10" s="16"/>
      <c r="F10" s="16"/>
      <c r="G10" s="16"/>
    </row>
    <row r="11" spans="1:7" ht="21">
      <c r="A11" s="15" t="s">
        <v>21</v>
      </c>
      <c r="B11" s="60"/>
      <c r="C11" s="60"/>
      <c r="D11" s="60"/>
      <c r="E11" s="16"/>
      <c r="F11" s="16"/>
      <c r="G11" s="16"/>
    </row>
    <row r="12" spans="1:7" ht="36">
      <c r="A12" s="15" t="s">
        <v>358</v>
      </c>
      <c r="B12" s="60"/>
      <c r="C12" s="60"/>
      <c r="D12" s="60"/>
      <c r="E12" s="16"/>
      <c r="F12" s="16"/>
      <c r="G12" s="16"/>
    </row>
    <row r="13" spans="1:7" ht="21">
      <c r="B13" s="60"/>
      <c r="C13" s="60"/>
      <c r="D13" s="60"/>
    </row>
    <row r="14" spans="1:7" ht="21">
      <c r="B14" s="60"/>
      <c r="C14" s="60"/>
      <c r="D14" s="60"/>
    </row>
    <row r="15" spans="1:7" ht="21">
      <c r="B15" s="60"/>
      <c r="C15" s="60"/>
      <c r="D15" s="60"/>
      <c r="E15" s="60"/>
      <c r="F15" s="60"/>
      <c r="G15" s="60"/>
    </row>
    <row r="16" spans="1:7" ht="21">
      <c r="B16" s="60"/>
      <c r="C16" s="60"/>
      <c r="D16" s="60"/>
      <c r="E16" s="60"/>
      <c r="F16" s="60"/>
      <c r="G16" s="60"/>
    </row>
    <row r="17" spans="2:7" ht="21">
      <c r="B17" s="60"/>
      <c r="C17" s="60"/>
      <c r="D17" s="60"/>
      <c r="E17" s="60"/>
      <c r="F17" s="60"/>
      <c r="G17" s="60"/>
    </row>
    <row r="18" spans="2:7" ht="21">
      <c r="B18" s="60"/>
      <c r="C18" s="60"/>
      <c r="D18" s="60"/>
      <c r="E18" s="60"/>
      <c r="F18" s="60"/>
      <c r="G18" s="60"/>
    </row>
    <row r="19" spans="2:7" ht="21">
      <c r="B19" s="60"/>
      <c r="C19" s="60"/>
      <c r="D19" s="60"/>
      <c r="E19" s="60"/>
      <c r="F19" s="60"/>
      <c r="G19" s="60"/>
    </row>
    <row r="20" spans="2:7" ht="21">
      <c r="B20" s="60"/>
      <c r="C20" s="60"/>
      <c r="D20" s="60"/>
      <c r="E20" s="60"/>
      <c r="F20" s="60"/>
      <c r="G20" s="60"/>
    </row>
  </sheetData>
  <mergeCells count="9"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0CC0-87ED-4B7B-A771-D3269E96DD8B}">
  <dimension ref="A1:M43"/>
  <sheetViews>
    <sheetView showGridLines="0" rightToLeft="1" view="pageBreakPreview" zoomScale="70" zoomScaleNormal="100" zoomScaleSheetLayoutView="70" workbookViewId="0">
      <selection activeCell="A12" sqref="A12"/>
    </sheetView>
  </sheetViews>
  <sheetFormatPr defaultRowHeight="14"/>
  <cols>
    <col min="1" max="1" width="34.25" customWidth="1"/>
    <col min="2" max="13" width="13.75" customWidth="1"/>
    <col min="14" max="14" width="0.1640625" customWidth="1"/>
  </cols>
  <sheetData>
    <row r="1" spans="1:13" ht="44.9" customHeight="1"/>
    <row r="2" spans="1:13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8">
      <c r="A3" s="17" t="s">
        <v>0</v>
      </c>
      <c r="B3" s="95" t="s">
        <v>324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7.149999999999999" customHeight="1">
      <c r="A4" s="3" t="s">
        <v>98</v>
      </c>
      <c r="B4" s="96" t="s">
        <v>0</v>
      </c>
      <c r="C4" s="87"/>
      <c r="D4" s="87"/>
      <c r="E4" s="96" t="s">
        <v>0</v>
      </c>
      <c r="F4" s="87"/>
      <c r="G4" s="87"/>
      <c r="H4" s="96" t="s">
        <v>0</v>
      </c>
      <c r="I4" s="87"/>
      <c r="J4" s="87"/>
      <c r="K4" s="96" t="s">
        <v>0</v>
      </c>
      <c r="L4" s="87"/>
      <c r="M4" s="87"/>
    </row>
    <row r="5" spans="1:13" ht="36" customHeight="1">
      <c r="A5" s="97" t="s">
        <v>20</v>
      </c>
      <c r="B5" s="97" t="s">
        <v>99</v>
      </c>
      <c r="C5" s="93"/>
      <c r="D5" s="94"/>
      <c r="E5" s="97" t="s">
        <v>100</v>
      </c>
      <c r="F5" s="93"/>
      <c r="G5" s="94"/>
      <c r="H5" s="97" t="s">
        <v>101</v>
      </c>
      <c r="I5" s="93"/>
      <c r="J5" s="94"/>
      <c r="K5" s="97" t="s">
        <v>102</v>
      </c>
      <c r="L5" s="93"/>
      <c r="M5" s="94"/>
    </row>
    <row r="6" spans="1:13" ht="21.75" customHeight="1">
      <c r="A6" s="91"/>
      <c r="B6" s="97" t="s">
        <v>97</v>
      </c>
      <c r="C6" s="93"/>
      <c r="D6" s="94"/>
      <c r="E6" s="97" t="s">
        <v>97</v>
      </c>
      <c r="F6" s="93"/>
      <c r="G6" s="94"/>
      <c r="H6" s="97" t="s">
        <v>97</v>
      </c>
      <c r="I6" s="93"/>
      <c r="J6" s="94"/>
      <c r="K6" s="97" t="s">
        <v>97</v>
      </c>
      <c r="L6" s="93"/>
      <c r="M6" s="94"/>
    </row>
    <row r="7" spans="1:13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312</v>
      </c>
      <c r="B8" s="68">
        <v>9.9893186873618554</v>
      </c>
      <c r="C8" s="68">
        <v>16.285154173636137</v>
      </c>
      <c r="D8" s="68">
        <v>13.710966495866936</v>
      </c>
      <c r="E8" s="68">
        <v>42.563797048009505</v>
      </c>
      <c r="F8" s="68">
        <v>60.878714138719701</v>
      </c>
      <c r="G8" s="68">
        <v>53.390266577303095</v>
      </c>
      <c r="H8" s="68">
        <v>14.018605930067366</v>
      </c>
      <c r="I8" s="68">
        <v>10.230370475126914</v>
      </c>
      <c r="J8" s="68">
        <v>11.779271975151161</v>
      </c>
      <c r="K8" s="68">
        <v>33.42827833456127</v>
      </c>
      <c r="L8" s="68">
        <v>12.605761212517249</v>
      </c>
      <c r="M8" s="68">
        <v>21.11949495167881</v>
      </c>
    </row>
    <row r="9" spans="1:13" ht="22">
      <c r="A9" s="10" t="s">
        <v>313</v>
      </c>
      <c r="B9" s="65">
        <v>9.1460117811103849</v>
      </c>
      <c r="C9" s="65">
        <v>18.614281408954238</v>
      </c>
      <c r="D9" s="65">
        <v>15.192517894291457</v>
      </c>
      <c r="E9" s="65">
        <v>39.886660677190257</v>
      </c>
      <c r="F9" s="65">
        <v>59.903330518983054</v>
      </c>
      <c r="G9" s="65">
        <v>52.669452181986998</v>
      </c>
      <c r="H9" s="65">
        <v>15.830917894035052</v>
      </c>
      <c r="I9" s="65">
        <v>10.588091847509761</v>
      </c>
      <c r="J9" s="65">
        <v>12.482810902295407</v>
      </c>
      <c r="K9" s="65">
        <v>35.136409647664308</v>
      </c>
      <c r="L9" s="65">
        <v>10.894296224552944</v>
      </c>
      <c r="M9" s="65">
        <v>19.655219021426138</v>
      </c>
    </row>
    <row r="10" spans="1:13" ht="72">
      <c r="A10" s="15" t="s">
        <v>307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1:13" ht="21">
      <c r="A11" s="15" t="s">
        <v>21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3" ht="36">
      <c r="A12" s="15" t="s">
        <v>358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43" spans="2:2">
      <c r="B43" s="44"/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9B44-2137-49E8-85C4-0AF6E15095CC}">
  <dimension ref="A1:N23"/>
  <sheetViews>
    <sheetView showGridLines="0" rightToLeft="1" view="pageBreakPreview" zoomScale="60" zoomScaleNormal="100" workbookViewId="0">
      <selection activeCell="A12" sqref="A12"/>
    </sheetView>
  </sheetViews>
  <sheetFormatPr defaultRowHeight="14"/>
  <cols>
    <col min="1" max="1" width="34.25" customWidth="1"/>
    <col min="2" max="13" width="13.75" customWidth="1"/>
    <col min="14" max="14" width="0.1640625" customWidth="1"/>
    <col min="17" max="17" width="27.25" customWidth="1"/>
  </cols>
  <sheetData>
    <row r="1" spans="1:13" ht="44.9" customHeight="1"/>
    <row r="2" spans="1:13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8">
      <c r="A3" s="17" t="s">
        <v>0</v>
      </c>
      <c r="B3" s="95" t="s">
        <v>325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7.149999999999999" customHeight="1">
      <c r="A4" s="3" t="s">
        <v>103</v>
      </c>
      <c r="B4" s="96" t="s">
        <v>0</v>
      </c>
      <c r="C4" s="87"/>
      <c r="D4" s="87"/>
      <c r="E4" s="96" t="s">
        <v>0</v>
      </c>
      <c r="F4" s="87"/>
      <c r="G4" s="87"/>
      <c r="H4" s="96" t="s">
        <v>0</v>
      </c>
      <c r="I4" s="87"/>
      <c r="J4" s="87"/>
      <c r="K4" s="96" t="s">
        <v>0</v>
      </c>
      <c r="L4" s="87"/>
      <c r="M4" s="87"/>
    </row>
    <row r="5" spans="1:13" ht="36" customHeight="1">
      <c r="A5" s="97" t="s">
        <v>20</v>
      </c>
      <c r="B5" s="97" t="s">
        <v>104</v>
      </c>
      <c r="C5" s="93"/>
      <c r="D5" s="94"/>
      <c r="E5" s="97" t="s">
        <v>105</v>
      </c>
      <c r="F5" s="93"/>
      <c r="G5" s="94"/>
      <c r="H5" s="97" t="s">
        <v>106</v>
      </c>
      <c r="I5" s="93"/>
      <c r="J5" s="94"/>
      <c r="K5" s="97" t="s">
        <v>107</v>
      </c>
      <c r="L5" s="93"/>
      <c r="M5" s="94"/>
    </row>
    <row r="6" spans="1:13" ht="21.75" customHeight="1">
      <c r="A6" s="91"/>
      <c r="B6" s="97" t="s">
        <v>97</v>
      </c>
      <c r="C6" s="93"/>
      <c r="D6" s="94"/>
      <c r="E6" s="97" t="s">
        <v>97</v>
      </c>
      <c r="F6" s="93"/>
      <c r="G6" s="94"/>
      <c r="H6" s="97" t="s">
        <v>97</v>
      </c>
      <c r="I6" s="93"/>
      <c r="J6" s="94"/>
      <c r="K6" s="97" t="s">
        <v>97</v>
      </c>
      <c r="L6" s="93"/>
      <c r="M6" s="94"/>
    </row>
    <row r="7" spans="1:13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312</v>
      </c>
      <c r="B8" s="68">
        <v>3.4314157498246218</v>
      </c>
      <c r="C8" s="68">
        <v>4.995830508970502</v>
      </c>
      <c r="D8" s="68">
        <v>4.3561859050584104</v>
      </c>
      <c r="E8" s="68">
        <v>7.9947686244372926</v>
      </c>
      <c r="F8" s="68">
        <v>20.57509716620908</v>
      </c>
      <c r="G8" s="68">
        <v>15.431359407317725</v>
      </c>
      <c r="H8" s="68">
        <v>60.625085926401169</v>
      </c>
      <c r="I8" s="68">
        <v>65.201330335851281</v>
      </c>
      <c r="J8" s="68">
        <v>63.330234435243838</v>
      </c>
      <c r="K8" s="68">
        <v>27.948729699336912</v>
      </c>
      <c r="L8" s="68">
        <v>9.2277419889691359</v>
      </c>
      <c r="M8" s="68">
        <v>16.882220252380026</v>
      </c>
    </row>
    <row r="9" spans="1:13" ht="22">
      <c r="A9" s="10" t="s">
        <v>313</v>
      </c>
      <c r="B9" s="65">
        <v>1.3362494765983568</v>
      </c>
      <c r="C9" s="65">
        <v>4.743062089781608</v>
      </c>
      <c r="D9" s="65">
        <v>3.5118648848771201</v>
      </c>
      <c r="E9" s="65">
        <v>7.682113282409234</v>
      </c>
      <c r="F9" s="65">
        <v>23.940305100108816</v>
      </c>
      <c r="G9" s="65">
        <v>18.064713279973674</v>
      </c>
      <c r="H9" s="65">
        <v>60.667027119319314</v>
      </c>
      <c r="I9" s="65">
        <v>62.733708017677493</v>
      </c>
      <c r="J9" s="65">
        <v>61.986824630067105</v>
      </c>
      <c r="K9" s="65">
        <v>30.314610121673098</v>
      </c>
      <c r="L9" s="65">
        <v>8.5829247924320811</v>
      </c>
      <c r="M9" s="65">
        <v>16.436597205082094</v>
      </c>
    </row>
    <row r="10" spans="1:13" ht="72">
      <c r="A10" s="15" t="s">
        <v>307</v>
      </c>
      <c r="B10" s="16" t="s">
        <v>0</v>
      </c>
      <c r="C10" s="16" t="s">
        <v>0</v>
      </c>
      <c r="D10" s="16" t="s">
        <v>0</v>
      </c>
      <c r="E10" s="16" t="s">
        <v>0</v>
      </c>
      <c r="F10" s="16" t="s">
        <v>0</v>
      </c>
      <c r="G10" s="16" t="s">
        <v>0</v>
      </c>
      <c r="H10" s="16" t="s">
        <v>0</v>
      </c>
      <c r="I10" s="16" t="s">
        <v>0</v>
      </c>
      <c r="J10" s="16" t="s">
        <v>0</v>
      </c>
      <c r="K10" s="16" t="s">
        <v>0</v>
      </c>
      <c r="L10" s="16" t="s">
        <v>0</v>
      </c>
      <c r="M10" s="16" t="s">
        <v>0</v>
      </c>
    </row>
    <row r="11" spans="1:13" ht="21">
      <c r="A11" s="15" t="s">
        <v>21</v>
      </c>
      <c r="B11" s="60"/>
      <c r="C11" s="60"/>
      <c r="D11" s="60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36">
      <c r="A12" s="15" t="s">
        <v>358</v>
      </c>
      <c r="B12" s="60"/>
      <c r="C12" s="60"/>
      <c r="D12" s="60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48" customHeight="1">
      <c r="B13" s="60"/>
      <c r="C13" s="60"/>
      <c r="D13" s="60"/>
    </row>
    <row r="14" spans="1:13" ht="21">
      <c r="B14" s="60"/>
      <c r="C14" s="60"/>
      <c r="D14" s="60"/>
    </row>
    <row r="15" spans="1:13" ht="21">
      <c r="B15" s="60"/>
      <c r="C15" s="60"/>
      <c r="D15" s="60"/>
      <c r="E15" s="60"/>
      <c r="F15" s="60"/>
      <c r="G15" s="60"/>
    </row>
    <row r="18" spans="14:14">
      <c r="N18" t="e">
        <f>N8/N11*100</f>
        <v>#DIV/0!</v>
      </c>
    </row>
    <row r="19" spans="14:14">
      <c r="N19" t="e">
        <f>N9/N12*100</f>
        <v>#DIV/0!</v>
      </c>
    </row>
    <row r="20" spans="14:14">
      <c r="N20" t="e">
        <f>#REF!/#REF!*100</f>
        <v>#REF!</v>
      </c>
    </row>
    <row r="21" spans="14:14">
      <c r="N21" t="e">
        <f>#REF!/N13*100</f>
        <v>#REF!</v>
      </c>
    </row>
    <row r="22" spans="14:14">
      <c r="N22" t="e">
        <f>#REF!/N14*100</f>
        <v>#REF!</v>
      </c>
    </row>
    <row r="23" spans="14:14">
      <c r="N23" t="e">
        <f>#REF!/N15*100</f>
        <v>#REF!</v>
      </c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D213-9AD8-45C3-AB61-336BC00E9471}">
  <dimension ref="A1:J14"/>
  <sheetViews>
    <sheetView showGridLines="0" rightToLeft="1" view="pageBreakPreview" zoomScale="60" zoomScaleNormal="100" workbookViewId="0"/>
  </sheetViews>
  <sheetFormatPr defaultColWidth="8.75" defaultRowHeight="14"/>
  <cols>
    <col min="1" max="1" width="37.83203125" style="30" customWidth="1"/>
    <col min="2" max="10" width="16.58203125" style="30" customWidth="1"/>
    <col min="11" max="11" width="0" style="30" hidden="1" customWidth="1"/>
    <col min="12" max="12" width="0.1640625" style="30" customWidth="1"/>
    <col min="13" max="16384" width="8.75" style="30"/>
  </cols>
  <sheetData>
    <row r="1" spans="1:10" ht="44.9" customHeight="1"/>
    <row r="2" spans="1:10" ht="18">
      <c r="A2" s="1" t="s">
        <v>0</v>
      </c>
      <c r="B2" s="86" t="s">
        <v>338</v>
      </c>
      <c r="C2" s="103"/>
      <c r="D2" s="103"/>
      <c r="E2" s="103"/>
      <c r="F2" s="103"/>
      <c r="G2" s="103"/>
      <c r="H2" s="103"/>
      <c r="I2" s="103"/>
      <c r="J2" s="103"/>
    </row>
    <row r="3" spans="1:10" ht="18">
      <c r="A3" s="17" t="s">
        <v>0</v>
      </c>
      <c r="B3" s="95" t="s">
        <v>326</v>
      </c>
      <c r="C3" s="103"/>
      <c r="D3" s="103"/>
      <c r="E3" s="103"/>
      <c r="F3" s="103"/>
      <c r="G3" s="103"/>
      <c r="H3" s="103"/>
      <c r="I3" s="103"/>
      <c r="J3" s="103"/>
    </row>
    <row r="4" spans="1:10" ht="17.149999999999999" customHeight="1">
      <c r="A4" s="3" t="s">
        <v>194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10" ht="21.75" customHeight="1">
      <c r="A5" s="97" t="s">
        <v>20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</row>
    <row r="6" spans="1:10" ht="36" customHeight="1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</row>
    <row r="7" spans="1:10" ht="36" customHeight="1">
      <c r="A7" s="105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customFormat="1" ht="21.75" customHeight="1">
      <c r="A8" s="10" t="s">
        <v>312</v>
      </c>
      <c r="B8" s="65">
        <v>70.489977928382544</v>
      </c>
      <c r="C8" s="65">
        <v>29.51002207161746</v>
      </c>
      <c r="D8" s="29">
        <v>100</v>
      </c>
      <c r="E8" s="65">
        <v>90.489321996259761</v>
      </c>
      <c r="F8" s="65">
        <v>9.5106780037402316</v>
      </c>
      <c r="G8" s="29">
        <v>100</v>
      </c>
      <c r="H8" s="65">
        <v>83.407905603184943</v>
      </c>
      <c r="I8" s="65">
        <v>16.592094396815057</v>
      </c>
      <c r="J8" s="29">
        <v>100</v>
      </c>
    </row>
    <row r="9" spans="1:10" customFormat="1" ht="21.75" customHeight="1">
      <c r="A9" s="8" t="s">
        <v>313</v>
      </c>
      <c r="B9" s="68">
        <v>70.86617004678655</v>
      </c>
      <c r="C9" s="68">
        <v>29.133829953213457</v>
      </c>
      <c r="D9" s="43">
        <v>100</v>
      </c>
      <c r="E9" s="68">
        <v>90.151894789106819</v>
      </c>
      <c r="F9" s="68">
        <v>9.848105210893193</v>
      </c>
      <c r="G9" s="43">
        <v>100</v>
      </c>
      <c r="H9" s="68">
        <v>83.025166369642207</v>
      </c>
      <c r="I9" s="68">
        <v>16.974833630357793</v>
      </c>
      <c r="J9" s="43">
        <v>100</v>
      </c>
    </row>
    <row r="10" spans="1:10" ht="54">
      <c r="A10" s="15" t="s">
        <v>307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</row>
    <row r="11" spans="1:10" ht="21">
      <c r="A11" s="15" t="s">
        <v>21</v>
      </c>
      <c r="B11" s="61"/>
      <c r="C11" s="61"/>
      <c r="D11" s="61"/>
      <c r="E11" s="19"/>
      <c r="F11" s="19"/>
      <c r="G11" s="19"/>
      <c r="H11" s="19"/>
      <c r="I11" s="19"/>
      <c r="J11" s="19"/>
    </row>
    <row r="12" spans="1:10" ht="36">
      <c r="A12" s="15" t="s">
        <v>358</v>
      </c>
      <c r="B12" s="61"/>
      <c r="C12" s="19"/>
      <c r="D12" s="19"/>
      <c r="E12" s="19"/>
      <c r="F12" s="19"/>
      <c r="G12" s="19"/>
      <c r="H12" s="19"/>
      <c r="I12" s="19"/>
      <c r="J12" s="19"/>
    </row>
    <row r="13" spans="1:10" ht="21">
      <c r="B13" s="61"/>
      <c r="E13" s="19"/>
      <c r="F13" s="19"/>
      <c r="G13" s="19"/>
      <c r="H13" s="19"/>
      <c r="I13" s="19"/>
      <c r="J13" s="19"/>
    </row>
    <row r="14" spans="1:10" ht="21">
      <c r="B14" s="61"/>
      <c r="E14" s="19"/>
      <c r="F14" s="19"/>
      <c r="G14" s="19"/>
      <c r="H14" s="19"/>
      <c r="I14" s="19"/>
      <c r="J14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D8AC-9E56-4B91-8271-024DFED6AF41}">
  <dimension ref="A1:L15"/>
  <sheetViews>
    <sheetView showGridLines="0" rightToLeft="1" view="pageBreakPreview" zoomScale="60" zoomScaleNormal="100" workbookViewId="0">
      <selection activeCell="J36" sqref="J36"/>
    </sheetView>
  </sheetViews>
  <sheetFormatPr defaultColWidth="8.75" defaultRowHeight="14"/>
  <cols>
    <col min="1" max="1" width="40.75" style="30" customWidth="1"/>
    <col min="2" max="2" width="13.75" style="30" customWidth="1"/>
    <col min="3" max="11" width="14.83203125" style="30" customWidth="1"/>
    <col min="12" max="12" width="0.1640625" style="30" customWidth="1"/>
    <col min="13" max="13" width="10.1640625" style="30" bestFit="1" customWidth="1"/>
    <col min="14" max="16384" width="8.75" style="30"/>
  </cols>
  <sheetData>
    <row r="1" spans="1:12" ht="44.9" customHeight="1">
      <c r="B1" s="42" t="s">
        <v>0</v>
      </c>
    </row>
    <row r="2" spans="1:12" ht="18">
      <c r="A2" s="1" t="s">
        <v>0</v>
      </c>
      <c r="B2" s="42" t="s">
        <v>0</v>
      </c>
      <c r="C2" s="86" t="s">
        <v>338</v>
      </c>
      <c r="D2" s="103"/>
      <c r="E2" s="103"/>
      <c r="F2" s="103"/>
      <c r="G2" s="103"/>
      <c r="H2" s="103"/>
      <c r="I2" s="103"/>
      <c r="J2" s="103"/>
      <c r="K2" s="103"/>
    </row>
    <row r="3" spans="1:12" ht="18">
      <c r="A3" s="17" t="s">
        <v>0</v>
      </c>
      <c r="B3" s="17" t="s">
        <v>0</v>
      </c>
      <c r="C3" s="95" t="s">
        <v>327</v>
      </c>
      <c r="D3" s="103"/>
      <c r="E3" s="103"/>
      <c r="F3" s="103"/>
      <c r="G3" s="103"/>
      <c r="H3" s="103"/>
      <c r="I3" s="103"/>
      <c r="J3" s="103"/>
      <c r="K3" s="103"/>
    </row>
    <row r="4" spans="1:12" ht="19.5">
      <c r="A4" s="3" t="s">
        <v>195</v>
      </c>
      <c r="B4" s="15" t="s">
        <v>0</v>
      </c>
      <c r="C4" s="96" t="s">
        <v>0</v>
      </c>
      <c r="D4" s="103"/>
      <c r="E4" s="103"/>
      <c r="F4" s="103"/>
      <c r="G4" s="103"/>
      <c r="H4" s="103"/>
      <c r="I4" s="103"/>
      <c r="J4" s="103"/>
      <c r="K4" s="103"/>
    </row>
    <row r="5" spans="1:12">
      <c r="A5" s="97" t="s">
        <v>24</v>
      </c>
      <c r="B5" s="97" t="s">
        <v>25</v>
      </c>
      <c r="C5" s="97" t="s">
        <v>4</v>
      </c>
      <c r="D5" s="106"/>
      <c r="E5" s="106"/>
      <c r="F5" s="106"/>
      <c r="G5" s="106"/>
      <c r="H5" s="106"/>
      <c r="I5" s="106"/>
      <c r="J5" s="106"/>
      <c r="K5" s="107"/>
    </row>
    <row r="6" spans="1:12">
      <c r="A6" s="104"/>
      <c r="B6" s="104"/>
      <c r="C6" s="97" t="s">
        <v>5</v>
      </c>
      <c r="D6" s="106"/>
      <c r="E6" s="107"/>
      <c r="F6" s="97" t="s">
        <v>6</v>
      </c>
      <c r="G6" s="106"/>
      <c r="H6" s="107"/>
      <c r="I6" s="97" t="s">
        <v>7</v>
      </c>
      <c r="J6" s="106"/>
      <c r="K6" s="107"/>
    </row>
    <row r="7" spans="1:12" ht="22">
      <c r="A7" s="105"/>
      <c r="B7" s="105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2" ht="22">
      <c r="A8" s="10" t="s">
        <v>26</v>
      </c>
      <c r="B8" s="20" t="s">
        <v>27</v>
      </c>
      <c r="C8" s="65">
        <v>14.430756851167734</v>
      </c>
      <c r="D8" s="65">
        <v>11.813446410830403</v>
      </c>
      <c r="E8" s="65">
        <v>13.668234078132155</v>
      </c>
      <c r="F8" s="65">
        <v>3.5054159977075576</v>
      </c>
      <c r="G8" s="65">
        <v>4.4030622269210253</v>
      </c>
      <c r="H8" s="65">
        <v>3.5938171427821151</v>
      </c>
      <c r="I8" s="65">
        <v>6.9514411895586177</v>
      </c>
      <c r="J8" s="65">
        <v>9.102944982365182</v>
      </c>
      <c r="K8" s="65">
        <v>7.3166553789383695</v>
      </c>
      <c r="L8" s="30">
        <v>5.5510396027858278</v>
      </c>
    </row>
    <row r="9" spans="1:12" ht="22">
      <c r="A9" s="98" t="s">
        <v>28</v>
      </c>
      <c r="B9" s="21" t="s">
        <v>29</v>
      </c>
      <c r="C9" s="68">
        <v>36.443723139981401</v>
      </c>
      <c r="D9" s="68">
        <v>34.415681206711533</v>
      </c>
      <c r="E9" s="68">
        <v>35.852876851762701</v>
      </c>
      <c r="F9" s="68">
        <v>36.284035470514759</v>
      </c>
      <c r="G9" s="68">
        <v>43.419907749595353</v>
      </c>
      <c r="H9" s="68">
        <v>36.986783680273575</v>
      </c>
      <c r="I9" s="68">
        <v>36.334403485498548</v>
      </c>
      <c r="J9" s="68">
        <v>37.709163474433261</v>
      </c>
      <c r="K9" s="68">
        <v>36.567766706436942</v>
      </c>
      <c r="L9" s="30">
        <v>36.313934845782079</v>
      </c>
    </row>
    <row r="10" spans="1:12" ht="22">
      <c r="A10" s="108"/>
      <c r="B10" s="21" t="s">
        <v>30</v>
      </c>
      <c r="C10" s="68">
        <v>28.769816347417347</v>
      </c>
      <c r="D10" s="68">
        <v>32.129355656561501</v>
      </c>
      <c r="E10" s="68">
        <v>29.748578816954769</v>
      </c>
      <c r="F10" s="68">
        <v>34.439924884946699</v>
      </c>
      <c r="G10" s="68">
        <v>34.868734971885146</v>
      </c>
      <c r="H10" s="68">
        <v>34.482154553463317</v>
      </c>
      <c r="I10" s="68">
        <v>32.651483030094404</v>
      </c>
      <c r="J10" s="68">
        <v>33.13134035303856</v>
      </c>
      <c r="K10" s="68">
        <v>32.73293801232726</v>
      </c>
      <c r="L10" s="30">
        <v>33.378273077163293</v>
      </c>
    </row>
    <row r="11" spans="1:12" ht="22">
      <c r="A11" s="108"/>
      <c r="B11" s="21" t="s">
        <v>31</v>
      </c>
      <c r="C11" s="68">
        <v>13.275237083552732</v>
      </c>
      <c r="D11" s="68">
        <v>16.211206893644516</v>
      </c>
      <c r="E11" s="68">
        <v>14.130597535502556</v>
      </c>
      <c r="F11" s="68">
        <v>17.596323404568455</v>
      </c>
      <c r="G11" s="68">
        <v>13.888434082127185</v>
      </c>
      <c r="H11" s="68">
        <v>17.231166562990964</v>
      </c>
      <c r="I11" s="68">
        <v>16.233384479540117</v>
      </c>
      <c r="J11" s="68">
        <v>15.361604650715124</v>
      </c>
      <c r="K11" s="68">
        <v>16.085401303974056</v>
      </c>
      <c r="L11" s="30">
        <v>16.787257921265837</v>
      </c>
    </row>
    <row r="12" spans="1:12" ht="22">
      <c r="A12" s="109"/>
      <c r="B12" s="20" t="s">
        <v>32</v>
      </c>
      <c r="C12" s="65">
        <v>78.488776570951487</v>
      </c>
      <c r="D12" s="65">
        <v>82.756243756917556</v>
      </c>
      <c r="E12" s="65">
        <v>79.732053204220023</v>
      </c>
      <c r="F12" s="65">
        <v>88.320283760029923</v>
      </c>
      <c r="G12" s="65">
        <v>92.177076803607676</v>
      </c>
      <c r="H12" s="65">
        <v>88.700104796727857</v>
      </c>
      <c r="I12" s="65">
        <v>85.219270995133073</v>
      </c>
      <c r="J12" s="65">
        <v>86.202108478186943</v>
      </c>
      <c r="K12" s="65">
        <v>85.386106022738247</v>
      </c>
      <c r="L12" s="30">
        <v>86.479465844211205</v>
      </c>
    </row>
    <row r="13" spans="1:12" ht="22">
      <c r="A13" s="10" t="s">
        <v>33</v>
      </c>
      <c r="B13" s="20" t="s">
        <v>34</v>
      </c>
      <c r="C13" s="65">
        <v>7.0804665778807783</v>
      </c>
      <c r="D13" s="65">
        <v>5.4303098322520418</v>
      </c>
      <c r="E13" s="65">
        <v>6.5997127176478223</v>
      </c>
      <c r="F13" s="65">
        <v>8.174300242262527</v>
      </c>
      <c r="G13" s="65">
        <v>3.4198609694712911</v>
      </c>
      <c r="H13" s="65">
        <v>7.7060780604900208</v>
      </c>
      <c r="I13" s="65">
        <v>7.8292878153083185</v>
      </c>
      <c r="J13" s="65">
        <v>4.6949465394478773</v>
      </c>
      <c r="K13" s="65">
        <v>7.297238598323375</v>
      </c>
      <c r="L13" s="30">
        <v>7.9694945530029653</v>
      </c>
    </row>
    <row r="14" spans="1:12" ht="22">
      <c r="A14" s="13" t="s">
        <v>35</v>
      </c>
      <c r="B14" s="5" t="s">
        <v>36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14">
        <v>100</v>
      </c>
      <c r="I14" s="14">
        <v>100</v>
      </c>
      <c r="J14" s="14">
        <v>100</v>
      </c>
      <c r="K14" s="14">
        <v>100</v>
      </c>
      <c r="L14" s="30">
        <v>100</v>
      </c>
    </row>
    <row r="15" spans="1:12" ht="54">
      <c r="A15" s="15" t="s">
        <v>307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E65-ACDC-4B84-BD51-49AB2A6B472F}">
  <dimension ref="A1:J21"/>
  <sheetViews>
    <sheetView showGridLines="0" rightToLeft="1" view="pageBreakPreview" zoomScale="60" zoomScaleNormal="100" workbookViewId="0">
      <selection activeCell="I29" sqref="I29"/>
    </sheetView>
  </sheetViews>
  <sheetFormatPr defaultColWidth="8.75" defaultRowHeight="14"/>
  <cols>
    <col min="1" max="1" width="34.25" style="30" customWidth="1"/>
    <col min="2" max="10" width="15.414062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86" t="s">
        <v>338</v>
      </c>
      <c r="C2" s="103"/>
      <c r="D2" s="103"/>
      <c r="E2" s="103"/>
      <c r="F2" s="103"/>
      <c r="G2" s="103"/>
      <c r="H2" s="103"/>
      <c r="I2" s="103"/>
      <c r="J2" s="103"/>
    </row>
    <row r="3" spans="1:10" ht="18">
      <c r="A3" s="17" t="s">
        <v>0</v>
      </c>
      <c r="B3" s="95" t="s">
        <v>328</v>
      </c>
      <c r="C3" s="103"/>
      <c r="D3" s="103"/>
      <c r="E3" s="103"/>
      <c r="F3" s="103"/>
      <c r="G3" s="103"/>
      <c r="H3" s="103"/>
      <c r="I3" s="103"/>
      <c r="J3" s="103"/>
    </row>
    <row r="4" spans="1:10" ht="17.149999999999999" customHeight="1">
      <c r="A4" s="3" t="s">
        <v>196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10" ht="21.75" customHeight="1">
      <c r="A5" s="97" t="s">
        <v>40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</row>
    <row r="6" spans="1:10" ht="36" customHeight="1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</row>
    <row r="7" spans="1:10" ht="36" customHeight="1">
      <c r="A7" s="105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41</v>
      </c>
      <c r="B8" s="65">
        <v>1.0938798462412542</v>
      </c>
      <c r="C8" s="65">
        <v>3.6557737173058076</v>
      </c>
      <c r="D8" s="65">
        <v>1.8402576502189989</v>
      </c>
      <c r="E8" s="65">
        <v>10.566391979823848</v>
      </c>
      <c r="F8" s="65">
        <v>15.840217808257629</v>
      </c>
      <c r="G8" s="65">
        <v>11.085763896047267</v>
      </c>
      <c r="H8" s="65">
        <v>7.5786119297302887</v>
      </c>
      <c r="I8" s="65">
        <v>8.1124863915677992</v>
      </c>
      <c r="J8" s="65">
        <v>7.6692362314221745</v>
      </c>
    </row>
    <row r="9" spans="1:10" ht="22">
      <c r="A9" s="27" t="s">
        <v>42</v>
      </c>
      <c r="B9" s="68">
        <v>0.42316097169804257</v>
      </c>
      <c r="C9" s="68">
        <v>1.0105615587320194</v>
      </c>
      <c r="D9" s="68">
        <v>0.59429325986869908</v>
      </c>
      <c r="E9" s="68">
        <v>3.9145653781131271</v>
      </c>
      <c r="F9" s="68">
        <v>4.8104001571812169</v>
      </c>
      <c r="G9" s="68">
        <v>4.0027881296715249</v>
      </c>
      <c r="H9" s="68">
        <v>2.8133212429577759</v>
      </c>
      <c r="I9" s="68">
        <v>2.4004311921307435</v>
      </c>
      <c r="J9" s="68">
        <v>2.7432338437535875</v>
      </c>
    </row>
    <row r="10" spans="1:10" ht="22">
      <c r="A10" s="26" t="s">
        <v>43</v>
      </c>
      <c r="B10" s="65">
        <v>4.2643567917183454</v>
      </c>
      <c r="C10" s="65">
        <v>4.9664079166838091</v>
      </c>
      <c r="D10" s="65">
        <v>4.4688911726504053</v>
      </c>
      <c r="E10" s="65">
        <v>13.271957093611094</v>
      </c>
      <c r="F10" s="65">
        <v>19.432463534893294</v>
      </c>
      <c r="G10" s="65">
        <v>13.878650249472418</v>
      </c>
      <c r="H10" s="65">
        <v>10.430817583660081</v>
      </c>
      <c r="I10" s="65">
        <v>10.257667242017279</v>
      </c>
      <c r="J10" s="65">
        <v>10.40142560123582</v>
      </c>
    </row>
    <row r="11" spans="1:10" ht="22">
      <c r="A11" s="27" t="s">
        <v>111</v>
      </c>
      <c r="B11" s="68">
        <v>6.4172343334639335</v>
      </c>
      <c r="C11" s="68">
        <v>6.1343238181056643</v>
      </c>
      <c r="D11" s="68">
        <v>6.3348116649996955</v>
      </c>
      <c r="E11" s="68">
        <v>15.70158336185472</v>
      </c>
      <c r="F11" s="68">
        <v>18.301904886651759</v>
      </c>
      <c r="G11" s="68">
        <v>15.957665761438236</v>
      </c>
      <c r="H11" s="68">
        <v>12.773152929257309</v>
      </c>
      <c r="I11" s="68">
        <v>10.584868492816673</v>
      </c>
      <c r="J11" s="68">
        <v>12.401695286812499</v>
      </c>
    </row>
    <row r="12" spans="1:10" ht="22">
      <c r="A12" s="26" t="s">
        <v>112</v>
      </c>
      <c r="B12" s="65">
        <v>38.163984373461943</v>
      </c>
      <c r="C12" s="65">
        <v>21.87353513089143</v>
      </c>
      <c r="D12" s="65">
        <v>33.417952592516905</v>
      </c>
      <c r="E12" s="65">
        <v>23.559190792312041</v>
      </c>
      <c r="F12" s="65">
        <v>27.337134998082014</v>
      </c>
      <c r="G12" s="65">
        <v>23.931246712505107</v>
      </c>
      <c r="H12" s="65">
        <v>28.165773532152844</v>
      </c>
      <c r="I12" s="65">
        <v>23.871959892287524</v>
      </c>
      <c r="J12" s="65">
        <v>27.436905810388097</v>
      </c>
    </row>
    <row r="13" spans="1:10" ht="22">
      <c r="A13" s="27" t="s">
        <v>46</v>
      </c>
      <c r="B13" s="68">
        <v>8.931827023351909</v>
      </c>
      <c r="C13" s="68">
        <v>6.2902617693696579</v>
      </c>
      <c r="D13" s="68">
        <v>8.1622378941535487</v>
      </c>
      <c r="E13" s="68">
        <v>4.7205612958177099</v>
      </c>
      <c r="F13" s="68">
        <v>2.4687040970032652</v>
      </c>
      <c r="G13" s="68">
        <v>4.4987960296793919</v>
      </c>
      <c r="H13" s="68">
        <v>6.0488610698303154</v>
      </c>
      <c r="I13" s="68">
        <v>4.8924479350474073</v>
      </c>
      <c r="J13" s="68">
        <v>5.8525618641213111</v>
      </c>
    </row>
    <row r="14" spans="1:10" ht="22">
      <c r="A14" s="26" t="s">
        <v>47</v>
      </c>
      <c r="B14" s="65">
        <v>4.0747786799629218</v>
      </c>
      <c r="C14" s="65">
        <v>2.9027930564445472</v>
      </c>
      <c r="D14" s="65">
        <v>3.7333343813309701</v>
      </c>
      <c r="E14" s="65">
        <v>1.9228845529564573</v>
      </c>
      <c r="F14" s="65">
        <v>0.88952405901780462</v>
      </c>
      <c r="G14" s="65">
        <v>1.8211181243055736</v>
      </c>
      <c r="H14" s="65">
        <v>2.6016259735970824</v>
      </c>
      <c r="I14" s="65">
        <v>2.1663982410098792</v>
      </c>
      <c r="J14" s="65">
        <v>2.5277467900772264</v>
      </c>
    </row>
    <row r="15" spans="1:10" ht="22">
      <c r="A15" s="27" t="s">
        <v>113</v>
      </c>
      <c r="B15" s="68">
        <v>32.364452481942664</v>
      </c>
      <c r="C15" s="68">
        <v>49.144735644029808</v>
      </c>
      <c r="D15" s="68">
        <v>37.253191644052841</v>
      </c>
      <c r="E15" s="68">
        <v>22.135638142595191</v>
      </c>
      <c r="F15" s="68">
        <v>8.6198226097695603</v>
      </c>
      <c r="G15" s="68">
        <v>20.804586408812277</v>
      </c>
      <c r="H15" s="68">
        <v>25.361967862550344</v>
      </c>
      <c r="I15" s="68">
        <v>34.321909736258426</v>
      </c>
      <c r="J15" s="68">
        <v>26.882903088989053</v>
      </c>
    </row>
    <row r="16" spans="1:10" ht="22">
      <c r="A16" s="26" t="s">
        <v>49</v>
      </c>
      <c r="B16" s="65">
        <v>3.347022775160692</v>
      </c>
      <c r="C16" s="65">
        <v>3.1224686218713766</v>
      </c>
      <c r="D16" s="65">
        <v>3.2816015499885047</v>
      </c>
      <c r="E16" s="65">
        <v>3.0387766962433149</v>
      </c>
      <c r="F16" s="65">
        <v>1.270314268873441</v>
      </c>
      <c r="G16" s="65">
        <v>2.8646166557808139</v>
      </c>
      <c r="H16" s="65">
        <v>3.1360023816920366</v>
      </c>
      <c r="I16" s="65">
        <v>2.445004823106423</v>
      </c>
      <c r="J16" s="65">
        <v>3.0187066957322948</v>
      </c>
    </row>
    <row r="17" spans="1:10" ht="22">
      <c r="A17" s="27" t="s">
        <v>50</v>
      </c>
      <c r="B17" s="68">
        <v>0.91930272299828997</v>
      </c>
      <c r="C17" s="68">
        <v>0.89913876656587799</v>
      </c>
      <c r="D17" s="68">
        <v>0.913428190219431</v>
      </c>
      <c r="E17" s="68">
        <v>1.1684507066724974</v>
      </c>
      <c r="F17" s="68">
        <v>1.0295135802700148</v>
      </c>
      <c r="G17" s="68">
        <v>1.1547680322873892</v>
      </c>
      <c r="H17" s="68">
        <v>1.0898654945719253</v>
      </c>
      <c r="I17" s="68">
        <v>0.94682605375785223</v>
      </c>
      <c r="J17" s="68">
        <v>1.0655847874679423</v>
      </c>
    </row>
    <row r="18" spans="1:10" ht="2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72">
      <c r="A19" s="15" t="s">
        <v>307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64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2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317-4499-4687-BFE5-FE05A64F6FE1}">
  <dimension ref="A1:K21"/>
  <sheetViews>
    <sheetView showGridLines="0" rightToLeft="1" view="pageBreakPreview" zoomScale="60" zoomScaleNormal="100" workbookViewId="0">
      <selection activeCell="B8" sqref="B8:J18"/>
    </sheetView>
  </sheetViews>
  <sheetFormatPr defaultColWidth="8.75" defaultRowHeight="14"/>
  <cols>
    <col min="1" max="1" width="34.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1" ht="44.9" customHeight="1"/>
    <row r="2" spans="1:11" ht="18">
      <c r="A2" s="1" t="s">
        <v>0</v>
      </c>
      <c r="B2" s="86" t="s">
        <v>338</v>
      </c>
      <c r="C2" s="103"/>
      <c r="D2" s="103"/>
      <c r="E2" s="103"/>
      <c r="F2" s="103"/>
      <c r="G2" s="103"/>
      <c r="H2" s="103"/>
      <c r="I2" s="103"/>
      <c r="J2" s="103"/>
    </row>
    <row r="3" spans="1:11" ht="18">
      <c r="A3" s="17" t="s">
        <v>0</v>
      </c>
      <c r="B3" s="95" t="s">
        <v>114</v>
      </c>
      <c r="C3" s="103"/>
      <c r="D3" s="103"/>
      <c r="E3" s="103"/>
      <c r="F3" s="103"/>
      <c r="G3" s="103"/>
      <c r="H3" s="103"/>
      <c r="I3" s="103"/>
      <c r="J3" s="103"/>
    </row>
    <row r="4" spans="1:11" ht="17.149999999999999" customHeight="1">
      <c r="A4" s="3" t="s">
        <v>197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11" ht="21.75" customHeight="1">
      <c r="A5" s="97" t="s">
        <v>115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</row>
    <row r="6" spans="1:11" ht="36" customHeight="1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</row>
    <row r="7" spans="1:11" ht="36" customHeight="1">
      <c r="A7" s="105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22">
      <c r="A8" s="26" t="s">
        <v>116</v>
      </c>
      <c r="B8" s="11">
        <v>8.8518587222984291</v>
      </c>
      <c r="C8" s="11">
        <v>7.097672329309658</v>
      </c>
      <c r="D8" s="11">
        <v>8.3407970415026718</v>
      </c>
      <c r="E8" s="11">
        <v>3.4721484967216054</v>
      </c>
      <c r="F8" s="11">
        <v>0.67433548833771506</v>
      </c>
      <c r="G8" s="11">
        <v>3.1966169280519043</v>
      </c>
      <c r="H8" s="11">
        <v>5.1689941339288961</v>
      </c>
      <c r="I8" s="11">
        <v>4.7482039008343655</v>
      </c>
      <c r="J8" s="11">
        <v>5.0975656919283043</v>
      </c>
      <c r="K8" s="30" t="e">
        <v>#DIV/0!</v>
      </c>
    </row>
    <row r="9" spans="1:11" ht="22">
      <c r="A9" s="27" t="s">
        <v>117</v>
      </c>
      <c r="B9" s="9">
        <v>21.691179834678572</v>
      </c>
      <c r="C9" s="9">
        <v>32.918757811230101</v>
      </c>
      <c r="D9" s="9">
        <v>24.962203310231533</v>
      </c>
      <c r="E9" s="9">
        <v>17.630153029226982</v>
      </c>
      <c r="F9" s="9">
        <v>7.9086477737338958</v>
      </c>
      <c r="G9" s="9">
        <v>16.672768963583511</v>
      </c>
      <c r="H9" s="9">
        <v>18.91106507252826</v>
      </c>
      <c r="I9" s="9">
        <v>23.770792294151743</v>
      </c>
      <c r="J9" s="9">
        <v>19.735995683288053</v>
      </c>
      <c r="K9" s="30" t="e">
        <v>#DIV/0!</v>
      </c>
    </row>
    <row r="10" spans="1:11" ht="22">
      <c r="A10" s="26" t="s">
        <v>118</v>
      </c>
      <c r="B10" s="11">
        <v>27.652894317342724</v>
      </c>
      <c r="C10" s="11">
        <v>10.9193661850711</v>
      </c>
      <c r="D10" s="11">
        <v>22.777776686113572</v>
      </c>
      <c r="E10" s="11">
        <v>12.055572568313675</v>
      </c>
      <c r="F10" s="11">
        <v>3.1636228399277719</v>
      </c>
      <c r="G10" s="11">
        <v>11.179884003762501</v>
      </c>
      <c r="H10" s="11">
        <v>16.975214380270298</v>
      </c>
      <c r="I10" s="11">
        <v>8.0825424935994921</v>
      </c>
      <c r="J10" s="11">
        <v>15.465698122214331</v>
      </c>
      <c r="K10" s="30" t="e">
        <v>#DIV/0!</v>
      </c>
    </row>
    <row r="11" spans="1:11" ht="22">
      <c r="A11" s="27" t="s">
        <v>119</v>
      </c>
      <c r="B11" s="9">
        <v>11.556944556512827</v>
      </c>
      <c r="C11" s="9">
        <v>21.906921500214818</v>
      </c>
      <c r="D11" s="9">
        <v>14.572289239487764</v>
      </c>
      <c r="E11" s="9">
        <v>1.8594029045696694</v>
      </c>
      <c r="F11" s="9">
        <v>1.1176941141247907</v>
      </c>
      <c r="G11" s="9">
        <v>1.7863586425282143</v>
      </c>
      <c r="H11" s="9">
        <v>4.9181608215857988</v>
      </c>
      <c r="I11" s="9">
        <v>14.302831195552903</v>
      </c>
      <c r="J11" s="9">
        <v>6.5111930043241912</v>
      </c>
      <c r="K11" s="30" t="e">
        <v>#DIV/0!</v>
      </c>
    </row>
    <row r="12" spans="1:11" ht="22">
      <c r="A12" s="26" t="s">
        <v>120</v>
      </c>
      <c r="B12" s="11">
        <v>16.539407818648307</v>
      </c>
      <c r="C12" s="11">
        <v>11.140660483556033</v>
      </c>
      <c r="D12" s="11">
        <v>14.966545950438881</v>
      </c>
      <c r="E12" s="11">
        <v>10.544865198271879</v>
      </c>
      <c r="F12" s="11">
        <v>46.606569800623113</v>
      </c>
      <c r="G12" s="11">
        <v>14.09625980835294</v>
      </c>
      <c r="H12" s="11">
        <v>12.435638690881003</v>
      </c>
      <c r="I12" s="11">
        <v>24.113051047929488</v>
      </c>
      <c r="J12" s="11">
        <v>14.417860010820824</v>
      </c>
      <c r="K12" s="30" t="e">
        <v>#DIV/0!</v>
      </c>
    </row>
    <row r="13" spans="1:11" ht="44">
      <c r="A13" s="27" t="s">
        <v>121</v>
      </c>
      <c r="B13" s="9">
        <v>0.99220031782131302</v>
      </c>
      <c r="C13" s="9">
        <v>0.77611505414999316</v>
      </c>
      <c r="D13" s="9">
        <v>0.92924640454935781</v>
      </c>
      <c r="E13" s="9">
        <v>3.4980700633500601</v>
      </c>
      <c r="F13" s="9">
        <v>2.6781621024858957E-2</v>
      </c>
      <c r="G13" s="9">
        <v>3.1562139253762993</v>
      </c>
      <c r="H13" s="9">
        <v>2.7076791376651581</v>
      </c>
      <c r="I13" s="9">
        <v>0.5020308379372076</v>
      </c>
      <c r="J13" s="9">
        <v>2.3332740083155232</v>
      </c>
      <c r="K13" s="30" t="e">
        <v>#DIV/0!</v>
      </c>
    </row>
    <row r="14" spans="1:11" ht="22">
      <c r="A14" s="26" t="s">
        <v>122</v>
      </c>
      <c r="B14" s="11">
        <v>1.1266269209791735</v>
      </c>
      <c r="C14" s="11">
        <v>0.91768674952331686</v>
      </c>
      <c r="D14" s="11">
        <v>1.0657546467232717</v>
      </c>
      <c r="E14" s="11">
        <v>11.049933318079342</v>
      </c>
      <c r="F14" s="11">
        <v>0.55305801670986032</v>
      </c>
      <c r="G14" s="11">
        <v>10.016189994544213</v>
      </c>
      <c r="H14" s="11">
        <v>7.9199656319879992</v>
      </c>
      <c r="I14" s="11">
        <v>0.78431624178414305</v>
      </c>
      <c r="J14" s="11">
        <v>6.7087010195552539</v>
      </c>
      <c r="K14" s="30" t="e">
        <v>#DIV/0!</v>
      </c>
    </row>
    <row r="15" spans="1:11" ht="44">
      <c r="A15" s="27" t="s">
        <v>123</v>
      </c>
      <c r="B15" s="9">
        <v>3.6313206221445093</v>
      </c>
      <c r="C15" s="9">
        <v>0.17940958060649881</v>
      </c>
      <c r="D15" s="9">
        <v>2.6256467291666254</v>
      </c>
      <c r="E15" s="9">
        <v>27.966342589593889</v>
      </c>
      <c r="F15" s="9">
        <v>0.2844231542902052</v>
      </c>
      <c r="G15" s="9">
        <v>25.240198039210494</v>
      </c>
      <c r="H15" s="9">
        <v>20.290692020072264</v>
      </c>
      <c r="I15" s="9">
        <v>0.21782046922088116</v>
      </c>
      <c r="J15" s="9">
        <v>16.88335546947982</v>
      </c>
      <c r="K15" s="30" t="e">
        <v>#DIV/0!</v>
      </c>
    </row>
    <row r="16" spans="1:11" ht="22">
      <c r="A16" s="26" t="s">
        <v>124</v>
      </c>
      <c r="B16" s="11">
        <v>2.1352700968187643</v>
      </c>
      <c r="C16" s="11">
        <v>2.7881327981621982</v>
      </c>
      <c r="D16" s="11">
        <v>2.3254740060561163</v>
      </c>
      <c r="E16" s="11">
        <v>11.858688751994741</v>
      </c>
      <c r="F16" s="11">
        <v>39.572827297137991</v>
      </c>
      <c r="G16" s="11">
        <v>14.588006274213154</v>
      </c>
      <c r="H16" s="11">
        <v>8.791768819145334</v>
      </c>
      <c r="I16" s="11">
        <v>16.242896344919483</v>
      </c>
      <c r="J16" s="11">
        <v>10.05658532023129</v>
      </c>
      <c r="K16" s="30" t="e">
        <v>#DIV/0!</v>
      </c>
    </row>
    <row r="17" spans="1:11" ht="22">
      <c r="A17" s="27" t="s">
        <v>125</v>
      </c>
      <c r="B17" s="9">
        <v>5.8222967927553819</v>
      </c>
      <c r="C17" s="9">
        <v>11.355277508176288</v>
      </c>
      <c r="D17" s="9">
        <v>7.4342659857302023</v>
      </c>
      <c r="E17" s="9">
        <v>6.4823079878157136E-2</v>
      </c>
      <c r="F17" s="9">
        <v>9.2039894089799124E-2</v>
      </c>
      <c r="G17" s="9">
        <v>6.7503420376772968E-2</v>
      </c>
      <c r="H17" s="9">
        <v>1.8808212919349916</v>
      </c>
      <c r="I17" s="9">
        <v>7.2355151740702954</v>
      </c>
      <c r="J17" s="9">
        <v>2.7897716698424069</v>
      </c>
      <c r="K17" s="30" t="e">
        <v>#DIV/0!</v>
      </c>
    </row>
    <row r="18" spans="1:11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30" t="e">
        <v>#DIV/0!</v>
      </c>
    </row>
    <row r="19" spans="1:11" ht="72">
      <c r="A19" s="15" t="s">
        <v>307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1" ht="36">
      <c r="A20" s="15" t="s">
        <v>126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1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rightToLeft="1" view="pageBreakPreview" zoomScaleNormal="100" zoomScaleSheetLayoutView="100" workbookViewId="0">
      <selection activeCell="A20" sqref="A20"/>
    </sheetView>
  </sheetViews>
  <sheetFormatPr defaultRowHeight="14"/>
  <cols>
    <col min="1" max="1" width="75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2" t="s">
        <v>0</v>
      </c>
      <c r="B3" s="88" t="s">
        <v>1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2</v>
      </c>
      <c r="B4" s="89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0" t="s">
        <v>3</v>
      </c>
      <c r="B5" s="90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0" t="s">
        <v>5</v>
      </c>
      <c r="C6" s="93"/>
      <c r="D6" s="94"/>
      <c r="E6" s="90" t="s">
        <v>6</v>
      </c>
      <c r="F6" s="93"/>
      <c r="G6" s="94"/>
      <c r="H6" s="90" t="s">
        <v>7</v>
      </c>
      <c r="I6" s="93"/>
      <c r="J6" s="94"/>
    </row>
    <row r="7" spans="1:10" ht="36" customHeight="1">
      <c r="A7" s="92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22">
      <c r="A8" s="6" t="s">
        <v>10</v>
      </c>
      <c r="B8" s="7"/>
      <c r="C8" s="7"/>
      <c r="D8" s="7"/>
      <c r="E8" s="7"/>
      <c r="F8" s="7"/>
      <c r="G8" s="7"/>
      <c r="H8" s="6"/>
      <c r="I8" s="6"/>
      <c r="J8" s="6"/>
    </row>
    <row r="9" spans="1:10" ht="22">
      <c r="A9" s="8" t="s">
        <v>11</v>
      </c>
      <c r="B9" s="9">
        <v>6.3852657656909324</v>
      </c>
      <c r="C9" s="9">
        <v>22.671095770237386</v>
      </c>
      <c r="D9" s="9">
        <v>11.797146974193264</v>
      </c>
      <c r="E9" s="9">
        <v>2.2275863921072174</v>
      </c>
      <c r="F9" s="9">
        <v>6.6738993528783226</v>
      </c>
      <c r="G9" s="9">
        <v>2.6841833551781966</v>
      </c>
      <c r="H9" s="9">
        <v>3.5783053615760423</v>
      </c>
      <c r="I9" s="9">
        <v>17.498462165024602</v>
      </c>
      <c r="J9" s="9">
        <v>6.2630226235966608</v>
      </c>
    </row>
    <row r="10" spans="1:10" ht="22">
      <c r="A10" s="10" t="s">
        <v>12</v>
      </c>
      <c r="B10" s="11">
        <v>60.815108817597121</v>
      </c>
      <c r="C10" s="11">
        <v>24.84238940114172</v>
      </c>
      <c r="D10" s="11">
        <v>42.771249744607296</v>
      </c>
      <c r="E10" s="11">
        <v>90.708167092098208</v>
      </c>
      <c r="F10" s="11">
        <v>35.891755210526114</v>
      </c>
      <c r="G10" s="11">
        <v>78.84874865800829</v>
      </c>
      <c r="H10" s="11">
        <v>78.53252496835384</v>
      </c>
      <c r="I10" s="11">
        <v>27.994686804946895</v>
      </c>
      <c r="J10" s="11">
        <v>60.111813372357993</v>
      </c>
    </row>
    <row r="11" spans="1:10" ht="22">
      <c r="A11" s="8" t="s">
        <v>13</v>
      </c>
      <c r="B11" s="9">
        <v>64.963180545257444</v>
      </c>
      <c r="C11" s="9">
        <v>32.125619325122024</v>
      </c>
      <c r="D11" s="9">
        <v>48.49191185697034</v>
      </c>
      <c r="E11" s="9">
        <v>92.774806046902896</v>
      </c>
      <c r="F11" s="9">
        <v>38.458432273129667</v>
      </c>
      <c r="G11" s="9">
        <v>81.0235698332434</v>
      </c>
      <c r="H11" s="9">
        <v>81.446945381790357</v>
      </c>
      <c r="I11" s="9">
        <v>33.932321190113541</v>
      </c>
      <c r="J11" s="9">
        <v>64.128175512826061</v>
      </c>
    </row>
    <row r="12" spans="1:10" ht="22">
      <c r="A12" s="12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>
      <c r="A13" s="8" t="s">
        <v>15</v>
      </c>
      <c r="B13" s="68">
        <v>64.963180545257444</v>
      </c>
      <c r="C13" s="68">
        <v>32.125619325122024</v>
      </c>
      <c r="D13" s="68">
        <v>48.49191185697034</v>
      </c>
      <c r="E13" s="68">
        <v>92.774806046902896</v>
      </c>
      <c r="F13" s="68">
        <v>38.458432273129667</v>
      </c>
      <c r="G13" s="68">
        <v>81.0235698332434</v>
      </c>
      <c r="H13" s="68">
        <v>81.446945381790357</v>
      </c>
      <c r="I13" s="68">
        <v>33.932321190113541</v>
      </c>
      <c r="J13" s="68">
        <v>64.128175512826061</v>
      </c>
    </row>
    <row r="14" spans="1:10" ht="22">
      <c r="A14" s="10" t="s">
        <v>16</v>
      </c>
      <c r="B14" s="65">
        <v>35.03681945474257</v>
      </c>
      <c r="C14" s="65">
        <v>67.874380674877983</v>
      </c>
      <c r="D14" s="65">
        <v>51.50808814302966</v>
      </c>
      <c r="E14" s="65">
        <v>7.2251939530971132</v>
      </c>
      <c r="F14" s="65">
        <v>61.54156772687034</v>
      </c>
      <c r="G14" s="65">
        <v>18.976430166756604</v>
      </c>
      <c r="H14" s="65">
        <v>18.553054618209643</v>
      </c>
      <c r="I14" s="65">
        <v>66.067678809886459</v>
      </c>
      <c r="J14" s="65">
        <v>35.871824487173939</v>
      </c>
    </row>
    <row r="15" spans="1:10" ht="22">
      <c r="A15" s="13" t="s">
        <v>17</v>
      </c>
      <c r="B15" s="14">
        <v>100</v>
      </c>
      <c r="C15" s="14">
        <v>100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</row>
    <row r="16" spans="1:10" ht="36">
      <c r="A16" s="15" t="s">
        <v>307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</row>
    <row r="17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121E-3A27-4456-A3BE-309AF4BDF373}">
  <dimension ref="A1:J33"/>
  <sheetViews>
    <sheetView showGridLines="0" rightToLeft="1" view="pageBreakPreview" topLeftCell="A2" zoomScale="60" zoomScaleNormal="100" workbookViewId="0">
      <selection activeCell="B8" sqref="B8:J30"/>
    </sheetView>
  </sheetViews>
  <sheetFormatPr defaultColWidth="8.75" defaultRowHeight="14"/>
  <cols>
    <col min="1" max="1" width="40.7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86" t="s">
        <v>338</v>
      </c>
      <c r="C2" s="103"/>
      <c r="D2" s="103"/>
      <c r="E2" s="103"/>
      <c r="F2" s="103"/>
      <c r="G2" s="103"/>
      <c r="H2" s="103"/>
      <c r="I2" s="103"/>
      <c r="J2" s="103"/>
    </row>
    <row r="3" spans="1:10" ht="18">
      <c r="A3" s="17" t="s">
        <v>0</v>
      </c>
      <c r="B3" s="95" t="s">
        <v>127</v>
      </c>
      <c r="C3" s="103"/>
      <c r="D3" s="103"/>
      <c r="E3" s="103"/>
      <c r="F3" s="103"/>
      <c r="G3" s="103"/>
      <c r="H3" s="103"/>
      <c r="I3" s="103"/>
      <c r="J3" s="103"/>
    </row>
    <row r="4" spans="1:10" ht="17.149999999999999" customHeight="1">
      <c r="A4" s="3" t="s">
        <v>109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10">
      <c r="A5" s="97" t="s">
        <v>128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</row>
    <row r="6" spans="1:10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</row>
    <row r="7" spans="1:10" ht="22">
      <c r="A7" s="105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129</v>
      </c>
      <c r="B8" s="11">
        <v>1.0657356626180634</v>
      </c>
      <c r="C8" s="11">
        <v>0.89718279745400265</v>
      </c>
      <c r="D8" s="11">
        <v>1.0166297574998968</v>
      </c>
      <c r="E8" s="11">
        <v>4.5395319221729551</v>
      </c>
      <c r="F8" s="11">
        <v>5.2861540188804582E-2</v>
      </c>
      <c r="G8" s="11">
        <v>4.0976799024891726</v>
      </c>
      <c r="H8" s="11">
        <v>3.4438416748528584</v>
      </c>
      <c r="I8" s="11">
        <v>0.58835481808012557</v>
      </c>
      <c r="J8" s="11">
        <v>2.9591275315789538</v>
      </c>
    </row>
    <row r="9" spans="1:10" ht="22">
      <c r="A9" s="27" t="s">
        <v>130</v>
      </c>
      <c r="B9" s="9">
        <v>2.914461923415101</v>
      </c>
      <c r="C9" s="9">
        <v>0.36219152175071379</v>
      </c>
      <c r="D9" s="9">
        <v>2.1708878046480007</v>
      </c>
      <c r="E9" s="9">
        <v>0.74954081522496641</v>
      </c>
      <c r="F9" s="9">
        <v>2.8068074436533409E-2</v>
      </c>
      <c r="G9" s="9">
        <v>0.67848942064420681</v>
      </c>
      <c r="H9" s="9">
        <v>1.4323911516362589</v>
      </c>
      <c r="I9" s="9">
        <v>0.23997895371742797</v>
      </c>
      <c r="J9" s="9">
        <v>1.2299811648514447</v>
      </c>
    </row>
    <row r="10" spans="1:10" ht="22">
      <c r="A10" s="26" t="s">
        <v>131</v>
      </c>
      <c r="B10" s="11">
        <v>6.1745566043307658</v>
      </c>
      <c r="C10" s="11">
        <v>7.7278990665980496</v>
      </c>
      <c r="D10" s="11">
        <v>6.6271047558787748</v>
      </c>
      <c r="E10" s="11">
        <v>12.708223703247759</v>
      </c>
      <c r="F10" s="11">
        <v>1.1266992880065119</v>
      </c>
      <c r="G10" s="11">
        <v>11.567662993809519</v>
      </c>
      <c r="H10" s="11">
        <v>10.647401828669304</v>
      </c>
      <c r="I10" s="11">
        <v>5.3133735864876019</v>
      </c>
      <c r="J10" s="11">
        <v>9.7419594087626606</v>
      </c>
    </row>
    <row r="11" spans="1:10" ht="22">
      <c r="A11" s="27" t="s">
        <v>132</v>
      </c>
      <c r="B11" s="9">
        <v>1.0881400964777068</v>
      </c>
      <c r="C11" s="9">
        <v>6.2186328315485685E-2</v>
      </c>
      <c r="D11" s="9">
        <v>0.78924047026273958</v>
      </c>
      <c r="E11" s="9">
        <v>0.36729671787485568</v>
      </c>
      <c r="F11" s="9">
        <v>0</v>
      </c>
      <c r="G11" s="9">
        <v>0.33112495066238234</v>
      </c>
      <c r="H11" s="9">
        <v>0.59466211318494633</v>
      </c>
      <c r="I11" s="9">
        <v>3.9440391323969447E-2</v>
      </c>
      <c r="J11" s="9">
        <v>0.50041414961943764</v>
      </c>
    </row>
    <row r="12" spans="1:10" ht="44">
      <c r="A12" s="26" t="s">
        <v>133</v>
      </c>
      <c r="B12" s="11">
        <v>0.79469192378388698</v>
      </c>
      <c r="C12" s="11">
        <v>0.21805683236872578</v>
      </c>
      <c r="D12" s="11">
        <v>0.62669603680043706</v>
      </c>
      <c r="E12" s="11">
        <v>0.55978574911730616</v>
      </c>
      <c r="F12" s="11">
        <v>0</v>
      </c>
      <c r="G12" s="11">
        <v>0.50465745958864716</v>
      </c>
      <c r="H12" s="11">
        <v>0.63387886954988537</v>
      </c>
      <c r="I12" s="11">
        <v>0.13829803161647855</v>
      </c>
      <c r="J12" s="11">
        <v>0.54975484680675657</v>
      </c>
    </row>
    <row r="13" spans="1:10" ht="22">
      <c r="A13" s="27" t="s">
        <v>134</v>
      </c>
      <c r="B13" s="9">
        <v>4.6972503825806635</v>
      </c>
      <c r="C13" s="9">
        <v>7.674008745205346</v>
      </c>
      <c r="D13" s="9">
        <v>5.5644941020658001</v>
      </c>
      <c r="E13" s="9">
        <v>12.754560579621049</v>
      </c>
      <c r="F13" s="9">
        <v>0.48686414116370241</v>
      </c>
      <c r="G13" s="9">
        <v>11.546424927408774</v>
      </c>
      <c r="H13" s="9">
        <v>10.213157589089555</v>
      </c>
      <c r="I13" s="9">
        <v>5.0451618146857706</v>
      </c>
      <c r="J13" s="9">
        <v>9.335898904360592</v>
      </c>
    </row>
    <row r="14" spans="1:10" ht="44">
      <c r="A14" s="26" t="s">
        <v>135</v>
      </c>
      <c r="B14" s="11">
        <v>9.4141323730482416</v>
      </c>
      <c r="C14" s="11">
        <v>16.105179878338721</v>
      </c>
      <c r="D14" s="11">
        <v>11.363490775328302</v>
      </c>
      <c r="E14" s="11">
        <v>18.390208112236678</v>
      </c>
      <c r="F14" s="11">
        <v>2.1220633777120779</v>
      </c>
      <c r="G14" s="11">
        <v>16.788104102920315</v>
      </c>
      <c r="H14" s="11">
        <v>15.559011947641958</v>
      </c>
      <c r="I14" s="11">
        <v>10.990565533290129</v>
      </c>
      <c r="J14" s="11">
        <v>14.783525769313687</v>
      </c>
    </row>
    <row r="15" spans="1:10" ht="22">
      <c r="A15" s="27" t="s">
        <v>136</v>
      </c>
      <c r="B15" s="9">
        <v>4.0017979003607174</v>
      </c>
      <c r="C15" s="9">
        <v>1.3550819112651005</v>
      </c>
      <c r="D15" s="9">
        <v>3.2307081647530884</v>
      </c>
      <c r="E15" s="9">
        <v>3.3643357314295743</v>
      </c>
      <c r="F15" s="9">
        <v>0.11964016728572364</v>
      </c>
      <c r="G15" s="9">
        <v>3.0447946984995031</v>
      </c>
      <c r="H15" s="9">
        <v>3.5654013752802194</v>
      </c>
      <c r="I15" s="9">
        <v>0.90319351671831993</v>
      </c>
      <c r="J15" s="9">
        <v>3.1134960203950262</v>
      </c>
    </row>
    <row r="16" spans="1:10" ht="22">
      <c r="A16" s="26" t="s">
        <v>137</v>
      </c>
      <c r="B16" s="11">
        <v>2.3875140755578439</v>
      </c>
      <c r="C16" s="11">
        <v>4.5941667605307019</v>
      </c>
      <c r="D16" s="11">
        <v>3.0303965164558555</v>
      </c>
      <c r="E16" s="11">
        <v>4.7247516722859872</v>
      </c>
      <c r="F16" s="11">
        <v>0.53270866274337358</v>
      </c>
      <c r="G16" s="11">
        <v>4.311914866220337</v>
      </c>
      <c r="H16" s="11">
        <v>3.9875499917438404</v>
      </c>
      <c r="I16" s="11">
        <v>3.1086043790811928</v>
      </c>
      <c r="J16" s="11">
        <v>3.8383504362930276</v>
      </c>
    </row>
    <row r="17" spans="1:10" ht="22">
      <c r="A17" s="27" t="s">
        <v>138</v>
      </c>
      <c r="B17" s="9">
        <v>1.3953692142559857</v>
      </c>
      <c r="C17" s="9">
        <v>1.049546046548018</v>
      </c>
      <c r="D17" s="9">
        <v>1.2946176806371301</v>
      </c>
      <c r="E17" s="9">
        <v>1.1079074320287081</v>
      </c>
      <c r="F17" s="9">
        <v>0.19928332849938718</v>
      </c>
      <c r="G17" s="9">
        <v>1.0184251743416057</v>
      </c>
      <c r="H17" s="9">
        <v>1.1985774217833862</v>
      </c>
      <c r="I17" s="9">
        <v>0.73854485488973154</v>
      </c>
      <c r="J17" s="9">
        <v>1.1204876589077242</v>
      </c>
    </row>
    <row r="18" spans="1:10" ht="22">
      <c r="A18" s="26" t="s">
        <v>139</v>
      </c>
      <c r="B18" s="11">
        <v>2.5358048085793454</v>
      </c>
      <c r="C18" s="11">
        <v>1.3285751574386517</v>
      </c>
      <c r="D18" s="11">
        <v>2.1840925748712436</v>
      </c>
      <c r="E18" s="11">
        <v>0.71503408705174942</v>
      </c>
      <c r="F18" s="11">
        <v>0.18548319190142493</v>
      </c>
      <c r="G18" s="11">
        <v>0.66288335775211882</v>
      </c>
      <c r="H18" s="11">
        <v>1.2893339518456015</v>
      </c>
      <c r="I18" s="11">
        <v>0.91046560622490869</v>
      </c>
      <c r="J18" s="11">
        <v>1.2250216804984</v>
      </c>
    </row>
    <row r="19" spans="1:10" ht="22">
      <c r="A19" s="27" t="s">
        <v>140</v>
      </c>
      <c r="B19" s="9">
        <v>0.61470778989410302</v>
      </c>
      <c r="C19" s="9">
        <v>0.60763192168569469</v>
      </c>
      <c r="D19" s="9">
        <v>0.6126463184825518</v>
      </c>
      <c r="E19" s="9">
        <v>0.67951809137550256</v>
      </c>
      <c r="F19" s="9">
        <v>5.999550910809015E-2</v>
      </c>
      <c r="G19" s="9">
        <v>0.61850685566856545</v>
      </c>
      <c r="H19" s="9">
        <v>0.65907589789230048</v>
      </c>
      <c r="I19" s="9">
        <v>0.40732256636316388</v>
      </c>
      <c r="J19" s="9">
        <v>0.61634118870634647</v>
      </c>
    </row>
    <row r="20" spans="1:10" ht="22">
      <c r="A20" s="26" t="s">
        <v>141</v>
      </c>
      <c r="B20" s="11">
        <v>1.6144224661015092</v>
      </c>
      <c r="C20" s="11">
        <v>2.2462619069619683</v>
      </c>
      <c r="D20" s="11">
        <v>1.7985014943791302</v>
      </c>
      <c r="E20" s="11">
        <v>2.6271360859252022</v>
      </c>
      <c r="F20" s="11">
        <v>0.35973915402823647</v>
      </c>
      <c r="G20" s="11">
        <v>2.403840450523425</v>
      </c>
      <c r="H20" s="11">
        <v>2.3077102032134653</v>
      </c>
      <c r="I20" s="11">
        <v>1.5562271544099875</v>
      </c>
      <c r="J20" s="11">
        <v>2.1801472059187343</v>
      </c>
    </row>
    <row r="21" spans="1:10" ht="22">
      <c r="A21" s="27" t="s">
        <v>142</v>
      </c>
      <c r="B21" s="9">
        <v>3.0936696660325214</v>
      </c>
      <c r="C21" s="9">
        <v>3.2295747925492417</v>
      </c>
      <c r="D21" s="9">
        <v>3.1332640344896023</v>
      </c>
      <c r="E21" s="9">
        <v>3.172702661233997</v>
      </c>
      <c r="F21" s="9">
        <v>0.77608225817014875</v>
      </c>
      <c r="G21" s="9">
        <v>2.9366809624345365</v>
      </c>
      <c r="H21" s="9">
        <v>3.1477744053466332</v>
      </c>
      <c r="I21" s="9">
        <v>2.3321591047630048</v>
      </c>
      <c r="J21" s="9">
        <v>3.0093250650088192</v>
      </c>
    </row>
    <row r="22" spans="1:10" ht="44">
      <c r="A22" s="26" t="s">
        <v>143</v>
      </c>
      <c r="B22" s="11">
        <v>38.186749274698045</v>
      </c>
      <c r="C22" s="11">
        <v>8.3945472976937765</v>
      </c>
      <c r="D22" s="11">
        <v>29.507139811399725</v>
      </c>
      <c r="E22" s="11">
        <v>0.32587842363658498</v>
      </c>
      <c r="F22" s="11">
        <v>0.23074296193033506</v>
      </c>
      <c r="G22" s="11">
        <v>0.31650938327488448</v>
      </c>
      <c r="H22" s="11">
        <v>12.267795521523388</v>
      </c>
      <c r="I22" s="11">
        <v>5.4084668510355236</v>
      </c>
      <c r="J22" s="11">
        <v>11.103435891548639</v>
      </c>
    </row>
    <row r="23" spans="1:10" ht="22">
      <c r="A23" s="27" t="s">
        <v>39</v>
      </c>
      <c r="B23" s="9">
        <v>10.632983485880354</v>
      </c>
      <c r="C23" s="9">
        <v>27.03075120679922</v>
      </c>
      <c r="D23" s="9">
        <v>15.410281249815782</v>
      </c>
      <c r="E23" s="9">
        <v>1.671832455462239</v>
      </c>
      <c r="F23" s="9">
        <v>2.8425942385599208</v>
      </c>
      <c r="G23" s="9">
        <v>1.7871303076306275</v>
      </c>
      <c r="H23" s="9">
        <v>4.4983211310098543</v>
      </c>
      <c r="I23" s="9">
        <v>18.183432041254136</v>
      </c>
      <c r="J23" s="9">
        <v>6.8213459401537637</v>
      </c>
    </row>
    <row r="24" spans="1:10" ht="44">
      <c r="A24" s="26" t="s">
        <v>144</v>
      </c>
      <c r="B24" s="11">
        <v>5.9162678649711395</v>
      </c>
      <c r="C24" s="11">
        <v>10.890094095603724</v>
      </c>
      <c r="D24" s="11">
        <v>7.3653339411719632</v>
      </c>
      <c r="E24" s="11">
        <v>3.2905186727902374</v>
      </c>
      <c r="F24" s="11">
        <v>7.1168941740033489</v>
      </c>
      <c r="G24" s="11">
        <v>3.6673441579135462</v>
      </c>
      <c r="H24" s="11">
        <v>4.1187214707717965</v>
      </c>
      <c r="I24" s="11">
        <v>9.5099681097486641</v>
      </c>
      <c r="J24" s="11">
        <v>5.0338766183403765</v>
      </c>
    </row>
    <row r="25" spans="1:10" ht="22">
      <c r="A25" s="27" t="s">
        <v>145</v>
      </c>
      <c r="B25" s="9">
        <v>0.27656166251990544</v>
      </c>
      <c r="C25" s="9">
        <v>0.55272989213167578</v>
      </c>
      <c r="D25" s="9">
        <v>0.35702004491979866</v>
      </c>
      <c r="E25" s="9">
        <v>0.18951233088541247</v>
      </c>
      <c r="F25" s="9">
        <v>0.30629286228867081</v>
      </c>
      <c r="G25" s="9">
        <v>0.20101300048384554</v>
      </c>
      <c r="H25" s="9">
        <v>0.21696906599050123</v>
      </c>
      <c r="I25" s="9">
        <v>0.46259044661323817</v>
      </c>
      <c r="J25" s="9">
        <v>0.25866288671179871</v>
      </c>
    </row>
    <row r="26" spans="1:10" ht="22">
      <c r="A26" s="26" t="s">
        <v>146</v>
      </c>
      <c r="B26" s="11">
        <v>2.5107661900456102</v>
      </c>
      <c r="C26" s="11">
        <v>3.0437577269210823</v>
      </c>
      <c r="D26" s="11">
        <v>2.6660470380639292</v>
      </c>
      <c r="E26" s="11">
        <v>1.5198418797211202</v>
      </c>
      <c r="F26" s="11">
        <v>1.2533564739013687</v>
      </c>
      <c r="G26" s="11">
        <v>1.4935981165843155</v>
      </c>
      <c r="H26" s="11">
        <v>1.832395069813523</v>
      </c>
      <c r="I26" s="11">
        <v>2.388881402914397</v>
      </c>
      <c r="J26" s="11">
        <v>1.9268576990330748</v>
      </c>
    </row>
    <row r="27" spans="1:10" ht="22">
      <c r="A27" s="27" t="s">
        <v>147</v>
      </c>
      <c r="B27" s="9">
        <v>2.631411848119012E-2</v>
      </c>
      <c r="C27" s="9">
        <v>0.38451654851039463</v>
      </c>
      <c r="D27" s="9">
        <v>0.13067220533417698</v>
      </c>
      <c r="E27" s="9">
        <v>26.396893295768141</v>
      </c>
      <c r="F27" s="9">
        <v>82.144494447199278</v>
      </c>
      <c r="G27" s="9">
        <v>31.886975709710185</v>
      </c>
      <c r="H27" s="9">
        <v>18.079195808110068</v>
      </c>
      <c r="I27" s="9">
        <v>30.289921097828852</v>
      </c>
      <c r="J27" s="9">
        <v>20.151946111099857</v>
      </c>
    </row>
    <row r="28" spans="1:10" ht="44">
      <c r="A28" s="26" t="s">
        <v>148</v>
      </c>
      <c r="B28" s="11">
        <v>9.2057822294574487E-3</v>
      </c>
      <c r="C28" s="11">
        <v>0</v>
      </c>
      <c r="D28" s="11">
        <v>6.5237852888641737E-3</v>
      </c>
      <c r="E28" s="11">
        <v>5.0067333473097719E-2</v>
      </c>
      <c r="F28" s="11">
        <v>0</v>
      </c>
      <c r="G28" s="11">
        <v>4.5136649796378311E-2</v>
      </c>
      <c r="H28" s="11">
        <v>3.717895435043618E-2</v>
      </c>
      <c r="I28" s="11">
        <v>0</v>
      </c>
      <c r="J28" s="11">
        <v>3.0867888703942966E-2</v>
      </c>
    </row>
    <row r="29" spans="1:10" ht="22">
      <c r="A29" s="27" t="s">
        <v>125</v>
      </c>
      <c r="B29" s="9">
        <v>0.6488967341378411</v>
      </c>
      <c r="C29" s="9">
        <v>2.2460595653297055</v>
      </c>
      <c r="D29" s="9">
        <v>1.1142114374532086</v>
      </c>
      <c r="E29" s="9">
        <v>9.4922247436875745E-2</v>
      </c>
      <c r="F29" s="9">
        <v>5.6136148873066817E-2</v>
      </c>
      <c r="G29" s="9">
        <v>9.110255164311111E-2</v>
      </c>
      <c r="H29" s="9">
        <v>0.26965455670022304</v>
      </c>
      <c r="I29" s="9">
        <v>1.4450497389533752</v>
      </c>
      <c r="J29" s="9">
        <v>0.46917593338693647</v>
      </c>
    </row>
    <row r="30" spans="1:10" ht="22">
      <c r="A30" s="13" t="s">
        <v>7</v>
      </c>
      <c r="B30" s="14">
        <v>100</v>
      </c>
      <c r="C30" s="14">
        <v>100</v>
      </c>
      <c r="D30" s="14">
        <v>100</v>
      </c>
      <c r="E30" s="14">
        <v>100</v>
      </c>
      <c r="F30" s="14">
        <v>100</v>
      </c>
      <c r="G30" s="14">
        <v>100</v>
      </c>
      <c r="H30" s="14">
        <v>100</v>
      </c>
      <c r="I30" s="14">
        <v>100</v>
      </c>
      <c r="J30" s="14">
        <v>100</v>
      </c>
    </row>
    <row r="31" spans="1:10" ht="54">
      <c r="A31" s="15" t="s">
        <v>307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54">
      <c r="A32" s="15" t="s">
        <v>149</v>
      </c>
      <c r="B32" s="4" t="s">
        <v>0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</row>
    <row r="33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E2C-F695-44CF-8A7D-C7C14514F087}">
  <dimension ref="A1:AU27"/>
  <sheetViews>
    <sheetView showGridLines="0" rightToLeft="1" view="pageBreakPreview" zoomScale="70" zoomScaleNormal="100" zoomScaleSheetLayoutView="70" workbookViewId="0">
      <selection activeCell="A24" sqref="A24"/>
    </sheetView>
  </sheetViews>
  <sheetFormatPr defaultColWidth="8.75" defaultRowHeight="14"/>
  <cols>
    <col min="1" max="1" width="37.58203125" style="30" customWidth="1"/>
    <col min="2" max="46" width="13.75" style="30" customWidth="1"/>
    <col min="47" max="47" width="0.1640625" style="30" customWidth="1"/>
    <col min="48" max="16384" width="8.75" style="30"/>
  </cols>
  <sheetData>
    <row r="1" spans="1:46" ht="44.9" customHeight="1"/>
    <row r="2" spans="1:46" ht="18">
      <c r="A2" s="1" t="s">
        <v>0</v>
      </c>
      <c r="B2" s="86" t="s">
        <v>338</v>
      </c>
      <c r="C2" s="103"/>
      <c r="D2" s="103"/>
      <c r="E2" s="103"/>
      <c r="F2" s="103"/>
      <c r="G2" s="103"/>
      <c r="H2" s="103"/>
      <c r="I2" s="103"/>
      <c r="J2" s="103"/>
    </row>
    <row r="3" spans="1:46" ht="18">
      <c r="A3" s="17" t="s">
        <v>0</v>
      </c>
      <c r="B3" s="95" t="s">
        <v>329</v>
      </c>
      <c r="C3" s="103"/>
      <c r="D3" s="103"/>
      <c r="E3" s="103"/>
      <c r="F3" s="103"/>
      <c r="G3" s="103"/>
      <c r="H3" s="103"/>
      <c r="I3" s="103"/>
      <c r="J3" s="103"/>
    </row>
    <row r="4" spans="1:46" ht="17.149999999999999" customHeight="1">
      <c r="A4" s="3" t="s">
        <v>302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46" ht="21.75" customHeight="1">
      <c r="A5" s="97" t="s">
        <v>150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  <c r="U5" s="66"/>
      <c r="V5" s="63"/>
      <c r="W5" s="63"/>
      <c r="X5" s="63"/>
      <c r="Y5" s="63"/>
      <c r="Z5" s="63"/>
      <c r="AA5" s="63"/>
    </row>
    <row r="6" spans="1:46" ht="36" customHeight="1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  <c r="U6" s="66"/>
      <c r="V6" s="63"/>
      <c r="W6" s="63"/>
      <c r="X6" s="63"/>
      <c r="Y6" s="63"/>
      <c r="Z6" s="63"/>
      <c r="AA6" s="63"/>
    </row>
    <row r="7" spans="1:46" ht="36" customHeight="1">
      <c r="A7" s="105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U7" s="66"/>
      <c r="V7" s="63"/>
      <c r="W7" s="63"/>
      <c r="X7" s="63"/>
      <c r="Y7" s="63"/>
      <c r="Z7" s="63"/>
      <c r="AA7" s="63"/>
    </row>
    <row r="8" spans="1:46" ht="22">
      <c r="A8" s="10" t="s">
        <v>151</v>
      </c>
      <c r="B8" s="69">
        <v>59.662730085633186</v>
      </c>
      <c r="C8" s="69">
        <v>39.464374720515622</v>
      </c>
      <c r="D8" s="69">
        <v>53.778175580214068</v>
      </c>
      <c r="E8" s="69">
        <v>3.3927357524325581</v>
      </c>
      <c r="F8" s="69">
        <v>3.9374830422050278</v>
      </c>
      <c r="G8" s="69">
        <v>3.4463830386628405</v>
      </c>
      <c r="H8" s="69">
        <v>21.141181372425546</v>
      </c>
      <c r="I8" s="69">
        <v>26.46967859503231</v>
      </c>
      <c r="J8" s="69">
        <v>22.045684910961281</v>
      </c>
      <c r="W8" s="63"/>
      <c r="X8" s="63"/>
      <c r="Y8" s="63"/>
      <c r="Z8" s="63"/>
      <c r="AA8" s="63"/>
    </row>
    <row r="9" spans="1:46" ht="22">
      <c r="A9" s="8" t="s">
        <v>152</v>
      </c>
      <c r="B9" s="70">
        <v>39.659729887930695</v>
      </c>
      <c r="C9" s="70">
        <v>59.376005384985305</v>
      </c>
      <c r="D9" s="70">
        <v>45.403836064349676</v>
      </c>
      <c r="E9" s="70">
        <v>68.463443883896417</v>
      </c>
      <c r="F9" s="70">
        <v>12.397551528306654</v>
      </c>
      <c r="G9" s="70">
        <v>62.942015817291818</v>
      </c>
      <c r="H9" s="70">
        <v>59.378297216135053</v>
      </c>
      <c r="I9" s="70">
        <v>42.192663317227797</v>
      </c>
      <c r="J9" s="70">
        <v>56.461064453473178</v>
      </c>
      <c r="W9" s="67"/>
      <c r="X9" s="67"/>
      <c r="Y9" s="67"/>
      <c r="Z9" s="67"/>
      <c r="AA9" s="67"/>
    </row>
    <row r="10" spans="1:46" ht="22">
      <c r="A10" s="10" t="s">
        <v>153</v>
      </c>
      <c r="B10" s="69">
        <v>0.67754002643612288</v>
      </c>
      <c r="C10" s="69">
        <v>1.159619894499073</v>
      </c>
      <c r="D10" s="69">
        <v>0.81798835543625847</v>
      </c>
      <c r="E10" s="69">
        <v>28.143820363671018</v>
      </c>
      <c r="F10" s="69">
        <v>83.664965429488319</v>
      </c>
      <c r="G10" s="69">
        <v>33.611601144045345</v>
      </c>
      <c r="H10" s="69">
        <v>19.480521411439398</v>
      </c>
      <c r="I10" s="69">
        <v>31.3376580877399</v>
      </c>
      <c r="J10" s="69">
        <v>21.493250635565545</v>
      </c>
    </row>
    <row r="11" spans="1:46" ht="22">
      <c r="A11" s="8" t="s">
        <v>125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</row>
    <row r="12" spans="1:46" ht="22">
      <c r="A12" s="13" t="s">
        <v>7</v>
      </c>
      <c r="B12" s="75">
        <v>100</v>
      </c>
      <c r="C12" s="75">
        <v>100</v>
      </c>
      <c r="D12" s="75">
        <v>100</v>
      </c>
      <c r="E12" s="75">
        <v>100</v>
      </c>
      <c r="F12" s="75">
        <v>100</v>
      </c>
      <c r="G12" s="75">
        <v>100</v>
      </c>
      <c r="H12" s="75">
        <v>100</v>
      </c>
      <c r="I12" s="75">
        <v>100</v>
      </c>
      <c r="J12" s="75">
        <v>100</v>
      </c>
    </row>
    <row r="13" spans="1:46">
      <c r="A13" s="110" t="s">
        <v>0</v>
      </c>
      <c r="B13" s="95" t="s">
        <v>315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</row>
    <row r="14" spans="1:46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</row>
    <row r="15" spans="1:46" ht="17.149999999999999" customHeight="1">
      <c r="A15" s="3" t="s">
        <v>303</v>
      </c>
      <c r="B15" s="96" t="s">
        <v>0</v>
      </c>
      <c r="C15" s="103"/>
      <c r="D15" s="103"/>
      <c r="E15" s="103"/>
      <c r="F15" s="103"/>
      <c r="G15" s="103"/>
      <c r="H15" s="103"/>
      <c r="I15" s="103"/>
      <c r="J15" s="103"/>
      <c r="K15" s="96" t="s">
        <v>0</v>
      </c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</row>
    <row r="16" spans="1:46" ht="21.75" customHeight="1">
      <c r="A16" s="97" t="s">
        <v>20</v>
      </c>
      <c r="B16" s="97" t="s">
        <v>7</v>
      </c>
      <c r="C16" s="106"/>
      <c r="D16" s="106"/>
      <c r="E16" s="106"/>
      <c r="F16" s="106"/>
      <c r="G16" s="106"/>
      <c r="H16" s="106"/>
      <c r="I16" s="106"/>
      <c r="J16" s="107"/>
      <c r="K16" s="97" t="s">
        <v>151</v>
      </c>
      <c r="L16" s="106"/>
      <c r="M16" s="106"/>
      <c r="N16" s="106"/>
      <c r="O16" s="106"/>
      <c r="P16" s="106"/>
      <c r="Q16" s="106"/>
      <c r="R16" s="106"/>
      <c r="S16" s="107"/>
      <c r="T16" s="97" t="s">
        <v>152</v>
      </c>
      <c r="U16" s="106"/>
      <c r="V16" s="106"/>
      <c r="W16" s="106"/>
      <c r="X16" s="106"/>
      <c r="Y16" s="106"/>
      <c r="Z16" s="106"/>
      <c r="AA16" s="106"/>
      <c r="AB16" s="107"/>
      <c r="AC16" s="97" t="s">
        <v>153</v>
      </c>
      <c r="AD16" s="106"/>
      <c r="AE16" s="106"/>
      <c r="AF16" s="106"/>
      <c r="AG16" s="106"/>
      <c r="AH16" s="106"/>
      <c r="AI16" s="106"/>
      <c r="AJ16" s="106"/>
      <c r="AK16" s="107"/>
      <c r="AL16" s="97" t="s">
        <v>125</v>
      </c>
      <c r="AM16" s="106"/>
      <c r="AN16" s="106"/>
      <c r="AO16" s="106"/>
      <c r="AP16" s="106"/>
      <c r="AQ16" s="106"/>
      <c r="AR16" s="106"/>
      <c r="AS16" s="106"/>
      <c r="AT16" s="107"/>
    </row>
    <row r="17" spans="1:47" ht="21.75" customHeight="1">
      <c r="A17" s="104"/>
      <c r="B17" s="97" t="s">
        <v>4</v>
      </c>
      <c r="C17" s="106"/>
      <c r="D17" s="106"/>
      <c r="E17" s="106"/>
      <c r="F17" s="106"/>
      <c r="G17" s="106"/>
      <c r="H17" s="106"/>
      <c r="I17" s="106"/>
      <c r="J17" s="107"/>
      <c r="K17" s="97" t="s">
        <v>4</v>
      </c>
      <c r="L17" s="106"/>
      <c r="M17" s="106"/>
      <c r="N17" s="106"/>
      <c r="O17" s="106"/>
      <c r="P17" s="106"/>
      <c r="Q17" s="106"/>
      <c r="R17" s="106"/>
      <c r="S17" s="107"/>
      <c r="T17" s="97" t="s">
        <v>4</v>
      </c>
      <c r="U17" s="106"/>
      <c r="V17" s="106"/>
      <c r="W17" s="106"/>
      <c r="X17" s="106"/>
      <c r="Y17" s="106"/>
      <c r="Z17" s="106"/>
      <c r="AA17" s="106"/>
      <c r="AB17" s="107"/>
      <c r="AC17" s="97" t="s">
        <v>4</v>
      </c>
      <c r="AD17" s="106"/>
      <c r="AE17" s="106"/>
      <c r="AF17" s="106"/>
      <c r="AG17" s="106"/>
      <c r="AH17" s="106"/>
      <c r="AI17" s="106"/>
      <c r="AJ17" s="106"/>
      <c r="AK17" s="107"/>
      <c r="AL17" s="97" t="s">
        <v>4</v>
      </c>
      <c r="AM17" s="106"/>
      <c r="AN17" s="106"/>
      <c r="AO17" s="106"/>
      <c r="AP17" s="106"/>
      <c r="AQ17" s="106"/>
      <c r="AR17" s="106"/>
      <c r="AS17" s="106"/>
      <c r="AT17" s="107"/>
    </row>
    <row r="18" spans="1:47" ht="36" customHeight="1">
      <c r="A18" s="104"/>
      <c r="B18" s="97" t="s">
        <v>5</v>
      </c>
      <c r="C18" s="106"/>
      <c r="D18" s="107"/>
      <c r="E18" s="97" t="s">
        <v>6</v>
      </c>
      <c r="F18" s="106"/>
      <c r="G18" s="107"/>
      <c r="H18" s="97" t="s">
        <v>7</v>
      </c>
      <c r="I18" s="106"/>
      <c r="J18" s="107"/>
      <c r="K18" s="97" t="s">
        <v>5</v>
      </c>
      <c r="L18" s="106"/>
      <c r="M18" s="107"/>
      <c r="N18" s="97" t="s">
        <v>6</v>
      </c>
      <c r="O18" s="106"/>
      <c r="P18" s="107"/>
      <c r="Q18" s="97" t="s">
        <v>7</v>
      </c>
      <c r="R18" s="106"/>
      <c r="S18" s="107"/>
      <c r="T18" s="97" t="s">
        <v>5</v>
      </c>
      <c r="U18" s="106"/>
      <c r="V18" s="107"/>
      <c r="W18" s="97" t="s">
        <v>6</v>
      </c>
      <c r="X18" s="106"/>
      <c r="Y18" s="107"/>
      <c r="Z18" s="97" t="s">
        <v>7</v>
      </c>
      <c r="AA18" s="106"/>
      <c r="AB18" s="107"/>
      <c r="AC18" s="97" t="s">
        <v>5</v>
      </c>
      <c r="AD18" s="106"/>
      <c r="AE18" s="107"/>
      <c r="AF18" s="97" t="s">
        <v>6</v>
      </c>
      <c r="AG18" s="106"/>
      <c r="AH18" s="107"/>
      <c r="AI18" s="97" t="s">
        <v>7</v>
      </c>
      <c r="AJ18" s="106"/>
      <c r="AK18" s="107"/>
      <c r="AL18" s="97" t="s">
        <v>5</v>
      </c>
      <c r="AM18" s="106"/>
      <c r="AN18" s="107"/>
      <c r="AO18" s="97" t="s">
        <v>6</v>
      </c>
      <c r="AP18" s="106"/>
      <c r="AQ18" s="107"/>
      <c r="AR18" s="97" t="s">
        <v>7</v>
      </c>
      <c r="AS18" s="106"/>
      <c r="AT18" s="107"/>
    </row>
    <row r="19" spans="1:47" ht="36" customHeight="1">
      <c r="A19" s="105"/>
      <c r="B19" s="13" t="s">
        <v>8</v>
      </c>
      <c r="C19" s="13" t="s">
        <v>9</v>
      </c>
      <c r="D19" s="13" t="s">
        <v>7</v>
      </c>
      <c r="E19" s="13" t="s">
        <v>8</v>
      </c>
      <c r="F19" s="13" t="s">
        <v>9</v>
      </c>
      <c r="G19" s="13" t="s">
        <v>7</v>
      </c>
      <c r="H19" s="13" t="s">
        <v>8</v>
      </c>
      <c r="I19" s="13" t="s">
        <v>9</v>
      </c>
      <c r="J19" s="13" t="s">
        <v>7</v>
      </c>
      <c r="K19" s="13" t="s">
        <v>8</v>
      </c>
      <c r="L19" s="13" t="s">
        <v>9</v>
      </c>
      <c r="M19" s="13" t="s">
        <v>7</v>
      </c>
      <c r="N19" s="13" t="s">
        <v>8</v>
      </c>
      <c r="O19" s="13" t="s">
        <v>9</v>
      </c>
      <c r="P19" s="13" t="s">
        <v>7</v>
      </c>
      <c r="Q19" s="13" t="s">
        <v>8</v>
      </c>
      <c r="R19" s="13" t="s">
        <v>9</v>
      </c>
      <c r="S19" s="13" t="s">
        <v>7</v>
      </c>
      <c r="T19" s="13" t="s">
        <v>8</v>
      </c>
      <c r="U19" s="13" t="s">
        <v>9</v>
      </c>
      <c r="V19" s="13" t="s">
        <v>7</v>
      </c>
      <c r="W19" s="13" t="s">
        <v>8</v>
      </c>
      <c r="X19" s="13" t="s">
        <v>9</v>
      </c>
      <c r="Y19" s="13" t="s">
        <v>7</v>
      </c>
      <c r="Z19" s="13" t="s">
        <v>8</v>
      </c>
      <c r="AA19" s="13" t="s">
        <v>9</v>
      </c>
      <c r="AB19" s="13" t="s">
        <v>7</v>
      </c>
      <c r="AC19" s="13" t="s">
        <v>8</v>
      </c>
      <c r="AD19" s="13" t="s">
        <v>9</v>
      </c>
      <c r="AE19" s="13" t="s">
        <v>7</v>
      </c>
      <c r="AF19" s="13" t="s">
        <v>8</v>
      </c>
      <c r="AG19" s="13" t="s">
        <v>9</v>
      </c>
      <c r="AH19" s="13" t="s">
        <v>7</v>
      </c>
      <c r="AI19" s="13" t="s">
        <v>8</v>
      </c>
      <c r="AJ19" s="13" t="s">
        <v>9</v>
      </c>
      <c r="AK19" s="13" t="s">
        <v>7</v>
      </c>
      <c r="AL19" s="13" t="s">
        <v>8</v>
      </c>
      <c r="AM19" s="13" t="s">
        <v>9</v>
      </c>
      <c r="AN19" s="13" t="s">
        <v>7</v>
      </c>
      <c r="AO19" s="13" t="s">
        <v>8</v>
      </c>
      <c r="AP19" s="13" t="s">
        <v>9</v>
      </c>
      <c r="AQ19" s="13" t="s">
        <v>7</v>
      </c>
      <c r="AR19" s="13" t="s">
        <v>8</v>
      </c>
      <c r="AS19" s="13" t="s">
        <v>9</v>
      </c>
      <c r="AT19" s="13" t="s">
        <v>7</v>
      </c>
    </row>
    <row r="20" spans="1:47" customFormat="1" ht="22">
      <c r="A20" s="10" t="s">
        <v>312</v>
      </c>
      <c r="B20" s="55">
        <v>100</v>
      </c>
      <c r="C20" s="55">
        <v>100</v>
      </c>
      <c r="D20" s="55">
        <v>100</v>
      </c>
      <c r="E20" s="55">
        <v>100</v>
      </c>
      <c r="F20" s="55">
        <v>100</v>
      </c>
      <c r="G20" s="55">
        <v>100</v>
      </c>
      <c r="H20" s="55">
        <v>100</v>
      </c>
      <c r="I20" s="55">
        <v>100</v>
      </c>
      <c r="J20" s="55">
        <v>100</v>
      </c>
      <c r="K20" s="69">
        <v>59.163383964552487</v>
      </c>
      <c r="L20" s="69">
        <v>38.59723544331888</v>
      </c>
      <c r="M20" s="69">
        <v>53.094308996654817</v>
      </c>
      <c r="N20" s="69">
        <v>3.2538535531863086</v>
      </c>
      <c r="O20" s="69">
        <v>3.6630386500003449</v>
      </c>
      <c r="P20" s="69">
        <v>3.2927698301835848</v>
      </c>
      <c r="Q20" s="69">
        <v>19.98440990507536</v>
      </c>
      <c r="R20" s="69">
        <v>25.663078466752875</v>
      </c>
      <c r="S20" s="69">
        <v>20.92661995331115</v>
      </c>
      <c r="T20" s="69">
        <v>40.274449757946748</v>
      </c>
      <c r="U20" s="69">
        <v>60.848053572672953</v>
      </c>
      <c r="V20" s="69">
        <v>46.345724784599582</v>
      </c>
      <c r="W20" s="69">
        <v>66.768179882434325</v>
      </c>
      <c r="X20" s="69">
        <v>11.11719744343355</v>
      </c>
      <c r="Y20" s="69">
        <v>61.475394136742935</v>
      </c>
      <c r="Z20" s="69">
        <v>58.840106769350754</v>
      </c>
      <c r="AA20" s="69">
        <v>42.435530635330807</v>
      </c>
      <c r="AB20" s="69">
        <v>56.118244011796769</v>
      </c>
      <c r="AC20" s="69">
        <v>0.56216627750077319</v>
      </c>
      <c r="AD20" s="69">
        <v>0.55471098400816743</v>
      </c>
      <c r="AE20" s="69">
        <v>0.55996621874560137</v>
      </c>
      <c r="AF20" s="69">
        <v>29.977966564379372</v>
      </c>
      <c r="AG20" s="69">
        <v>85.219763906566101</v>
      </c>
      <c r="AH20" s="69">
        <v>35.231836033073485</v>
      </c>
      <c r="AI20" s="69">
        <v>21.175483325573882</v>
      </c>
      <c r="AJ20" s="69">
        <v>31.901390897916315</v>
      </c>
      <c r="AK20" s="69">
        <v>22.955136034892075</v>
      </c>
      <c r="AL20" s="81">
        <v>0</v>
      </c>
      <c r="AM20" s="81">
        <v>0</v>
      </c>
      <c r="AN20" s="81">
        <v>0</v>
      </c>
      <c r="AO20" s="81">
        <v>0</v>
      </c>
      <c r="AP20" s="81">
        <v>0</v>
      </c>
      <c r="AQ20" s="81">
        <v>0</v>
      </c>
      <c r="AR20" s="81">
        <v>0</v>
      </c>
      <c r="AS20" s="81">
        <v>0</v>
      </c>
      <c r="AT20" s="81">
        <v>0</v>
      </c>
    </row>
    <row r="21" spans="1:47" customFormat="1" ht="22">
      <c r="A21" s="8" t="s">
        <v>313</v>
      </c>
      <c r="B21" s="56">
        <v>100</v>
      </c>
      <c r="C21" s="56">
        <v>100</v>
      </c>
      <c r="D21" s="56">
        <v>100</v>
      </c>
      <c r="E21" s="56">
        <v>100</v>
      </c>
      <c r="F21" s="56">
        <v>100</v>
      </c>
      <c r="G21" s="56">
        <v>100</v>
      </c>
      <c r="H21" s="56">
        <v>100</v>
      </c>
      <c r="I21" s="56">
        <v>100</v>
      </c>
      <c r="J21" s="56">
        <v>100</v>
      </c>
      <c r="K21" s="70">
        <v>59.662730085633186</v>
      </c>
      <c r="L21" s="70">
        <v>39.464374720515622</v>
      </c>
      <c r="M21" s="70">
        <v>53.778175580214068</v>
      </c>
      <c r="N21" s="70">
        <v>3.3927357524325581</v>
      </c>
      <c r="O21" s="70">
        <v>3.9374830422050278</v>
      </c>
      <c r="P21" s="70">
        <v>3.4463830386628405</v>
      </c>
      <c r="Q21" s="70">
        <v>21.141181372425546</v>
      </c>
      <c r="R21" s="70">
        <v>26.46967859503231</v>
      </c>
      <c r="S21" s="70">
        <v>22.045684910961281</v>
      </c>
      <c r="T21" s="70">
        <v>39.659729887930695</v>
      </c>
      <c r="U21" s="70">
        <v>59.376005384985305</v>
      </c>
      <c r="V21" s="70">
        <v>45.403836064349676</v>
      </c>
      <c r="W21" s="70">
        <v>68.463443883896417</v>
      </c>
      <c r="X21" s="70">
        <v>12.397551528306654</v>
      </c>
      <c r="Y21" s="70">
        <v>62.942015817291818</v>
      </c>
      <c r="Z21" s="70">
        <v>59.378297216135053</v>
      </c>
      <c r="AA21" s="70">
        <v>42.192663317227797</v>
      </c>
      <c r="AB21" s="70">
        <v>56.461064453473178</v>
      </c>
      <c r="AC21" s="70">
        <v>0.67754002643612288</v>
      </c>
      <c r="AD21" s="70">
        <v>1.159619894499073</v>
      </c>
      <c r="AE21" s="70">
        <v>0.81798835543625847</v>
      </c>
      <c r="AF21" s="70">
        <v>28.143820363671018</v>
      </c>
      <c r="AG21" s="70">
        <v>83.664965429488319</v>
      </c>
      <c r="AH21" s="70">
        <v>33.611601144045345</v>
      </c>
      <c r="AI21" s="70">
        <v>19.480521411439398</v>
      </c>
      <c r="AJ21" s="70">
        <v>31.3376580877399</v>
      </c>
      <c r="AK21" s="70">
        <v>21.493250635565545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</row>
    <row r="22" spans="1:47" ht="54">
      <c r="A22" s="15" t="s">
        <v>307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  <c r="P22" s="19" t="s">
        <v>0</v>
      </c>
      <c r="Q22" s="19" t="s">
        <v>0</v>
      </c>
      <c r="R22" s="19" t="s">
        <v>0</v>
      </c>
      <c r="S22" s="19" t="s">
        <v>0</v>
      </c>
      <c r="T22" s="19" t="s">
        <v>0</v>
      </c>
      <c r="U22" s="19" t="s">
        <v>0</v>
      </c>
      <c r="V22" s="19" t="s">
        <v>0</v>
      </c>
      <c r="W22" s="19" t="s">
        <v>0</v>
      </c>
      <c r="X22" s="19" t="s">
        <v>0</v>
      </c>
      <c r="Y22" s="19" t="s">
        <v>0</v>
      </c>
      <c r="Z22" s="19" t="s">
        <v>0</v>
      </c>
      <c r="AA22" s="19" t="s">
        <v>0</v>
      </c>
      <c r="AB22" s="19" t="s">
        <v>0</v>
      </c>
      <c r="AC22" s="19" t="s">
        <v>0</v>
      </c>
      <c r="AD22" s="19" t="s">
        <v>0</v>
      </c>
      <c r="AE22" s="19" t="s">
        <v>0</v>
      </c>
      <c r="AF22" s="19" t="s">
        <v>0</v>
      </c>
      <c r="AG22" s="19" t="s">
        <v>0</v>
      </c>
      <c r="AH22" s="19" t="s">
        <v>0</v>
      </c>
      <c r="AI22" s="19" t="s">
        <v>0</v>
      </c>
      <c r="AJ22" s="19" t="s">
        <v>0</v>
      </c>
      <c r="AK22" s="19" t="s">
        <v>0</v>
      </c>
      <c r="AL22" s="19" t="s">
        <v>0</v>
      </c>
      <c r="AM22" s="19" t="s">
        <v>0</v>
      </c>
      <c r="AN22" s="19" t="s">
        <v>0</v>
      </c>
      <c r="AO22" s="19" t="s">
        <v>0</v>
      </c>
      <c r="AP22" s="19" t="s">
        <v>0</v>
      </c>
      <c r="AQ22" s="19" t="s">
        <v>0</v>
      </c>
      <c r="AR22" s="19" t="s">
        <v>0</v>
      </c>
      <c r="AS22" s="19" t="s">
        <v>0</v>
      </c>
      <c r="AT22" s="19" t="s">
        <v>0</v>
      </c>
    </row>
    <row r="23" spans="1:47" ht="21">
      <c r="A23" s="15" t="s">
        <v>21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  <c r="K23" s="19" t="s">
        <v>0</v>
      </c>
      <c r="L23" s="19" t="s">
        <v>0</v>
      </c>
      <c r="M23" s="19" t="s">
        <v>0</v>
      </c>
      <c r="N23" s="19" t="s">
        <v>0</v>
      </c>
      <c r="O23" s="19" t="s">
        <v>0</v>
      </c>
      <c r="P23" s="19" t="s">
        <v>0</v>
      </c>
      <c r="Q23" s="19" t="s">
        <v>0</v>
      </c>
      <c r="R23" s="19" t="s">
        <v>0</v>
      </c>
      <c r="S23" s="19" t="s">
        <v>0</v>
      </c>
      <c r="T23" s="19" t="s">
        <v>0</v>
      </c>
      <c r="U23" s="19" t="s">
        <v>0</v>
      </c>
      <c r="V23" s="19" t="s">
        <v>0</v>
      </c>
      <c r="W23" s="19" t="s">
        <v>0</v>
      </c>
      <c r="X23" s="19" t="s">
        <v>0</v>
      </c>
      <c r="Y23" s="19" t="s">
        <v>0</v>
      </c>
      <c r="Z23" s="19" t="s">
        <v>0</v>
      </c>
      <c r="AA23" s="19" t="s">
        <v>0</v>
      </c>
      <c r="AB23" s="19" t="s">
        <v>0</v>
      </c>
      <c r="AC23" s="19" t="s">
        <v>0</v>
      </c>
      <c r="AD23" s="19" t="s">
        <v>0</v>
      </c>
      <c r="AE23" s="19" t="s">
        <v>0</v>
      </c>
      <c r="AF23" s="19" t="s">
        <v>0</v>
      </c>
      <c r="AG23" s="19" t="s">
        <v>0</v>
      </c>
      <c r="AH23" s="19" t="s">
        <v>0</v>
      </c>
      <c r="AI23" s="19" t="s">
        <v>0</v>
      </c>
      <c r="AJ23" s="19" t="s">
        <v>0</v>
      </c>
      <c r="AK23" s="19" t="s">
        <v>0</v>
      </c>
      <c r="AL23" s="19" t="s">
        <v>0</v>
      </c>
      <c r="AM23" s="19" t="s">
        <v>0</v>
      </c>
      <c r="AN23" s="19" t="s">
        <v>0</v>
      </c>
      <c r="AO23" s="19" t="s">
        <v>0</v>
      </c>
      <c r="AP23" s="19" t="s">
        <v>0</v>
      </c>
      <c r="AQ23" s="19" t="s">
        <v>0</v>
      </c>
      <c r="AR23" s="19" t="s">
        <v>0</v>
      </c>
      <c r="AS23" s="19" t="s">
        <v>0</v>
      </c>
      <c r="AT23" s="19" t="s">
        <v>0</v>
      </c>
    </row>
    <row r="24" spans="1:47" ht="36">
      <c r="A24" s="15" t="s">
        <v>358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>
        <f>AU20/K20*100</f>
        <v>0</v>
      </c>
    </row>
    <row r="25" spans="1:47" ht="36">
      <c r="A25" s="15" t="s">
        <v>154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 t="e">
        <f>#REF!/#REF!*100</f>
        <v>#REF!</v>
      </c>
    </row>
    <row r="26" spans="1:47" ht="36">
      <c r="A26" s="15" t="s">
        <v>155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 t="e">
        <f>#REF!/#REF!*100</f>
        <v>#REF!</v>
      </c>
    </row>
    <row r="27" spans="1:47" ht="36">
      <c r="A27" s="15" t="s">
        <v>156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 t="e">
        <f>#REF!/#REF!*100</f>
        <v>#REF!</v>
      </c>
    </row>
  </sheetData>
  <mergeCells count="38">
    <mergeCell ref="K15:AT15"/>
    <mergeCell ref="A16:A19"/>
    <mergeCell ref="AI18:AK18"/>
    <mergeCell ref="AL18:AN18"/>
    <mergeCell ref="AO18:AQ18"/>
    <mergeCell ref="AR18:AT18"/>
    <mergeCell ref="T18:V18"/>
    <mergeCell ref="W18:Y18"/>
    <mergeCell ref="Z18:AB18"/>
    <mergeCell ref="K16:S16"/>
    <mergeCell ref="T16:AB16"/>
    <mergeCell ref="AC16:AK16"/>
    <mergeCell ref="AL16:AT16"/>
    <mergeCell ref="AF18:AH18"/>
    <mergeCell ref="K18:M18"/>
    <mergeCell ref="N18:P18"/>
    <mergeCell ref="Q18:S18"/>
    <mergeCell ref="K17:S17"/>
    <mergeCell ref="T17:AB17"/>
    <mergeCell ref="AC17:AK17"/>
    <mergeCell ref="AL17:AT17"/>
    <mergeCell ref="AC18:AE18"/>
    <mergeCell ref="B18:D18"/>
    <mergeCell ref="B2:J2"/>
    <mergeCell ref="B3:J3"/>
    <mergeCell ref="B4:J4"/>
    <mergeCell ref="A5:A7"/>
    <mergeCell ref="B5:J5"/>
    <mergeCell ref="B6:D6"/>
    <mergeCell ref="E6:G6"/>
    <mergeCell ref="H6:J6"/>
    <mergeCell ref="B16:J16"/>
    <mergeCell ref="E18:G18"/>
    <mergeCell ref="H18:J18"/>
    <mergeCell ref="B17:J17"/>
    <mergeCell ref="A13:A14"/>
    <mergeCell ref="B13:AT14"/>
    <mergeCell ref="B15:J15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4"/>
  <sheetViews>
    <sheetView showGridLines="0" rightToLeft="1" view="pageBreakPreview" zoomScale="60" zoomScaleNormal="100" workbookViewId="0">
      <selection activeCell="A12" sqref="A12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157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344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312</v>
      </c>
      <c r="B8" s="11">
        <v>59.970016927900325</v>
      </c>
      <c r="C8" s="11">
        <v>24.950973896353489</v>
      </c>
      <c r="D8" s="11">
        <v>42.406292599901093</v>
      </c>
      <c r="E8" s="11">
        <v>92.128778327918226</v>
      </c>
      <c r="F8" s="11">
        <v>36.473582635952525</v>
      </c>
      <c r="G8" s="11">
        <v>80.453113387973332</v>
      </c>
      <c r="H8" s="11">
        <v>79.389299776417005</v>
      </c>
      <c r="I8" s="11">
        <v>28.255961598633146</v>
      </c>
      <c r="J8" s="11">
        <v>61.056552782555329</v>
      </c>
    </row>
    <row r="9" spans="1:10" ht="21.75" customHeight="1">
      <c r="A9" s="8" t="s">
        <v>313</v>
      </c>
      <c r="B9" s="9">
        <v>60.815108817597121</v>
      </c>
      <c r="C9" s="9">
        <v>24.84238940114172</v>
      </c>
      <c r="D9" s="9">
        <v>42.771249744607296</v>
      </c>
      <c r="E9" s="9">
        <v>90.708167092098208</v>
      </c>
      <c r="F9" s="9">
        <v>35.891755210526114</v>
      </c>
      <c r="G9" s="9">
        <v>78.84874865800829</v>
      </c>
      <c r="H9" s="9">
        <v>78.53252496835384</v>
      </c>
      <c r="I9" s="9">
        <v>27.994686804946895</v>
      </c>
      <c r="J9" s="9">
        <v>60.111813372357993</v>
      </c>
    </row>
    <row r="10" spans="1:10" ht="54">
      <c r="A10" s="15" t="s">
        <v>307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</row>
    <row r="11" spans="1:10" ht="21">
      <c r="A11" s="15" t="s">
        <v>21</v>
      </c>
      <c r="B11" s="19" t="s">
        <v>0</v>
      </c>
      <c r="C11" s="19" t="s">
        <v>0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</row>
    <row r="12" spans="1:10" ht="36">
      <c r="A12" s="15" t="s">
        <v>358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  <row r="13" spans="1:10" ht="21">
      <c r="A13" s="15"/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</row>
    <row r="14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showGridLines="0" rightToLeft="1" view="pageBreakPreview" zoomScale="60" zoomScaleNormal="100" workbookViewId="0">
      <selection activeCell="A15" sqref="A15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6" t="s">
        <v>338</v>
      </c>
      <c r="D2" s="87"/>
      <c r="E2" s="87"/>
      <c r="F2" s="87"/>
      <c r="G2" s="87"/>
      <c r="H2" s="87"/>
      <c r="I2" s="87"/>
      <c r="J2" s="87"/>
      <c r="K2" s="87"/>
    </row>
    <row r="3" spans="1:11" ht="18">
      <c r="A3" s="17" t="s">
        <v>0</v>
      </c>
      <c r="B3" s="17" t="s">
        <v>0</v>
      </c>
      <c r="C3" s="95" t="s">
        <v>158</v>
      </c>
      <c r="D3" s="87"/>
      <c r="E3" s="87"/>
      <c r="F3" s="87"/>
      <c r="G3" s="87"/>
      <c r="H3" s="87"/>
      <c r="I3" s="87"/>
      <c r="J3" s="87"/>
      <c r="K3" s="87"/>
    </row>
    <row r="4" spans="1:11" ht="19.5">
      <c r="A4" s="3" t="s">
        <v>159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>
      <c r="A5" s="97" t="s">
        <v>24</v>
      </c>
      <c r="B5" s="97" t="s">
        <v>25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2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26</v>
      </c>
      <c r="B8" s="20" t="s">
        <v>27</v>
      </c>
      <c r="C8" s="11">
        <v>29.156659445220374</v>
      </c>
      <c r="D8" s="11">
        <v>10.047054248046958</v>
      </c>
      <c r="E8" s="11">
        <v>19.714658863782457</v>
      </c>
      <c r="F8" s="11">
        <v>40.519427203548894</v>
      </c>
      <c r="G8" s="11">
        <v>11.499037903546013</v>
      </c>
      <c r="H8" s="11">
        <v>31.06117089845597</v>
      </c>
      <c r="I8" s="11">
        <v>32.281804778789095</v>
      </c>
      <c r="J8" s="11">
        <v>10.276633649117672</v>
      </c>
      <c r="K8" s="11">
        <v>22.229296510559479</v>
      </c>
    </row>
    <row r="9" spans="1:11" ht="22">
      <c r="A9" s="98" t="s">
        <v>28</v>
      </c>
      <c r="B9" s="21" t="s">
        <v>29</v>
      </c>
      <c r="C9" s="9">
        <v>82.392711570939056</v>
      </c>
      <c r="D9" s="9">
        <v>32.487353921478118</v>
      </c>
      <c r="E9" s="9">
        <v>57.633461798813649</v>
      </c>
      <c r="F9" s="9">
        <v>93.00360341243551</v>
      </c>
      <c r="G9" s="9">
        <v>40.379488975438498</v>
      </c>
      <c r="H9" s="9">
        <v>80.825798930288002</v>
      </c>
      <c r="I9" s="9">
        <v>89.362713106894063</v>
      </c>
      <c r="J9" s="9">
        <v>35.401463078472602</v>
      </c>
      <c r="K9" s="9">
        <v>70.541094403316976</v>
      </c>
    </row>
    <row r="10" spans="1:11" ht="22">
      <c r="A10" s="99"/>
      <c r="B10" s="21" t="s">
        <v>30</v>
      </c>
      <c r="C10" s="9">
        <v>89.883344999410923</v>
      </c>
      <c r="D10" s="9">
        <v>41.011894717629602</v>
      </c>
      <c r="E10" s="9">
        <v>65.371860572364227</v>
      </c>
      <c r="F10" s="9">
        <v>97.323133753417963</v>
      </c>
      <c r="G10" s="9">
        <v>44.481211667310674</v>
      </c>
      <c r="H10" s="9">
        <v>87.027502172111454</v>
      </c>
      <c r="I10" s="9">
        <v>95.134677552110432</v>
      </c>
      <c r="J10" s="9">
        <v>42.28136479443522</v>
      </c>
      <c r="K10" s="9">
        <v>78.314679688516591</v>
      </c>
    </row>
    <row r="11" spans="1:11" ht="22">
      <c r="A11" s="99"/>
      <c r="B11" s="21" t="s">
        <v>31</v>
      </c>
      <c r="C11" s="9">
        <v>71.731091933357305</v>
      </c>
      <c r="D11" s="9">
        <v>33.258611671523575</v>
      </c>
      <c r="E11" s="9">
        <v>51.730423660657124</v>
      </c>
      <c r="F11" s="9">
        <v>97.188518962537813</v>
      </c>
      <c r="G11" s="9">
        <v>40.071061981839719</v>
      </c>
      <c r="H11" s="9">
        <v>87.309970529018699</v>
      </c>
      <c r="I11" s="9">
        <v>89.037761635283786</v>
      </c>
      <c r="J11" s="9">
        <v>35.239827956229519</v>
      </c>
      <c r="K11" s="9">
        <v>71.37403694720318</v>
      </c>
    </row>
    <row r="12" spans="1:11" ht="22">
      <c r="A12" s="100"/>
      <c r="B12" s="20" t="s">
        <v>32</v>
      </c>
      <c r="C12" s="11">
        <v>82.840703898483156</v>
      </c>
      <c r="D12" s="11">
        <v>35.514643033809563</v>
      </c>
      <c r="E12" s="11">
        <v>59.047230712208595</v>
      </c>
      <c r="F12" s="11">
        <v>95.475065941579743</v>
      </c>
      <c r="G12" s="11">
        <v>41.788704786778581</v>
      </c>
      <c r="H12" s="11">
        <v>84.380763824138796</v>
      </c>
      <c r="I12" s="11">
        <v>91.424414063288012</v>
      </c>
      <c r="J12" s="11">
        <v>37.730254325922282</v>
      </c>
      <c r="K12" s="11">
        <v>73.499472553894847</v>
      </c>
    </row>
    <row r="13" spans="1:11" ht="22">
      <c r="A13" s="10" t="s">
        <v>33</v>
      </c>
      <c r="B13" s="20" t="s">
        <v>34</v>
      </c>
      <c r="C13" s="11">
        <v>35.065131237452313</v>
      </c>
      <c r="D13" s="11">
        <v>10.45566937477923</v>
      </c>
      <c r="E13" s="11">
        <v>22.417026752473213</v>
      </c>
      <c r="F13" s="11">
        <v>89.962585890057909</v>
      </c>
      <c r="G13" s="11">
        <v>17.319355602937691</v>
      </c>
      <c r="H13" s="11">
        <v>76.026084318388669</v>
      </c>
      <c r="I13" s="11">
        <v>62.189820980359876</v>
      </c>
      <c r="J13" s="11">
        <v>11.689985429323698</v>
      </c>
      <c r="K13" s="11">
        <v>42.254395218815951</v>
      </c>
    </row>
    <row r="14" spans="1:11" ht="22">
      <c r="A14" s="13" t="s">
        <v>35</v>
      </c>
      <c r="B14" s="5" t="s">
        <v>36</v>
      </c>
      <c r="C14" s="23">
        <v>60.815108817597121</v>
      </c>
      <c r="D14" s="23">
        <v>24.84238940114172</v>
      </c>
      <c r="E14" s="23">
        <v>42.771249744607296</v>
      </c>
      <c r="F14" s="23">
        <v>90.708167092098208</v>
      </c>
      <c r="G14" s="23">
        <v>35.891755210526114</v>
      </c>
      <c r="H14" s="23">
        <v>78.84874865800829</v>
      </c>
      <c r="I14" s="23">
        <v>78.53252496835384</v>
      </c>
      <c r="J14" s="23">
        <v>27.994686804946895</v>
      </c>
      <c r="K14" s="23">
        <v>60.111813372357993</v>
      </c>
    </row>
    <row r="15" spans="1:11" ht="54">
      <c r="A15" s="15" t="s">
        <v>307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showGridLines="0" rightToLeft="1" view="pageBreakPreview" zoomScale="60" zoomScaleNormal="100" workbookViewId="0">
      <selection activeCell="U38" sqref="U38"/>
    </sheetView>
  </sheetViews>
  <sheetFormatPr defaultRowHeight="14"/>
  <cols>
    <col min="1" max="1" width="37.58203125" customWidth="1"/>
    <col min="2" max="10" width="13.7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160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161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40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41</v>
      </c>
      <c r="B8" s="11">
        <v>20.85381712074598</v>
      </c>
      <c r="C8" s="11">
        <v>8.223575909756411</v>
      </c>
      <c r="D8" s="11">
        <v>11.040235582868373</v>
      </c>
      <c r="E8" s="11">
        <v>92.335241633695645</v>
      </c>
      <c r="F8" s="11">
        <v>45.629082627839523</v>
      </c>
      <c r="G8" s="11">
        <v>80.709860109192476</v>
      </c>
      <c r="H8" s="11">
        <v>79.871141384999675</v>
      </c>
      <c r="I8" s="11">
        <v>19.838651298928177</v>
      </c>
      <c r="J8" s="11">
        <v>51.751719379945236</v>
      </c>
    </row>
    <row r="9" spans="1:10" ht="22">
      <c r="A9" s="27" t="s">
        <v>42</v>
      </c>
      <c r="B9" s="9">
        <v>29.619781456825105</v>
      </c>
      <c r="C9" s="9">
        <v>11.468395511534988</v>
      </c>
      <c r="D9" s="9">
        <v>16.602166120470553</v>
      </c>
      <c r="E9" s="9">
        <v>95.209848769680605</v>
      </c>
      <c r="F9" s="9">
        <v>57.01612120708058</v>
      </c>
      <c r="G9" s="9">
        <v>88.216048003898791</v>
      </c>
      <c r="H9" s="9">
        <v>86.158296504620324</v>
      </c>
      <c r="I9" s="9">
        <v>27.67189218243773</v>
      </c>
      <c r="J9" s="9">
        <v>65.572424614284458</v>
      </c>
    </row>
    <row r="10" spans="1:10" ht="22">
      <c r="A10" s="26" t="s">
        <v>43</v>
      </c>
      <c r="B10" s="11">
        <v>38.453421879727259</v>
      </c>
      <c r="C10" s="11">
        <v>13.976831191904774</v>
      </c>
      <c r="D10" s="11">
        <v>24.539529764666529</v>
      </c>
      <c r="E10" s="11">
        <v>92.271078050405237</v>
      </c>
      <c r="F10" s="11">
        <v>51.562611520904646</v>
      </c>
      <c r="G10" s="11">
        <v>83.212280163853364</v>
      </c>
      <c r="H10" s="11">
        <v>78.164601760631697</v>
      </c>
      <c r="I10" s="11">
        <v>28.241692753787049</v>
      </c>
      <c r="J10" s="11">
        <v>60.316039368493925</v>
      </c>
    </row>
    <row r="11" spans="1:10" ht="22">
      <c r="A11" s="27" t="s">
        <v>44</v>
      </c>
      <c r="B11" s="9">
        <v>27.002969436390472</v>
      </c>
      <c r="C11" s="9">
        <v>10.606228462475876</v>
      </c>
      <c r="D11" s="9">
        <v>18.80244724655601</v>
      </c>
      <c r="E11" s="9">
        <v>87.882373972112987</v>
      </c>
      <c r="F11" s="9">
        <v>40.60534509600415</v>
      </c>
      <c r="G11" s="9">
        <v>77.668479174841636</v>
      </c>
      <c r="H11" s="9">
        <v>64.749541689111155</v>
      </c>
      <c r="I11" s="9">
        <v>19.908280131786967</v>
      </c>
      <c r="J11" s="9">
        <v>48.818658388785984</v>
      </c>
    </row>
    <row r="12" spans="1:10" ht="22">
      <c r="A12" s="26" t="s">
        <v>45</v>
      </c>
      <c r="B12" s="11">
        <v>60.825554601965536</v>
      </c>
      <c r="C12" s="11">
        <v>18.90387531017695</v>
      </c>
      <c r="D12" s="11">
        <v>42.747980505471247</v>
      </c>
      <c r="E12" s="11">
        <v>84.708566052833817</v>
      </c>
      <c r="F12" s="11">
        <v>33.193694973019028</v>
      </c>
      <c r="G12" s="11">
        <v>72.117610268303551</v>
      </c>
      <c r="H12" s="11">
        <v>72.536241170997329</v>
      </c>
      <c r="I12" s="11">
        <v>23.062519191008338</v>
      </c>
      <c r="J12" s="11">
        <v>55.083982503742249</v>
      </c>
    </row>
    <row r="13" spans="1:10" ht="22">
      <c r="A13" s="27" t="s">
        <v>46</v>
      </c>
      <c r="B13" s="9">
        <v>78.741196860325559</v>
      </c>
      <c r="C13" s="9">
        <v>50.381935065636654</v>
      </c>
      <c r="D13" s="9">
        <v>69.906445168858141</v>
      </c>
      <c r="E13" s="9">
        <v>96.954907440206767</v>
      </c>
      <c r="F13" s="9">
        <v>33.238855559229691</v>
      </c>
      <c r="G13" s="9">
        <v>87.853904078162543</v>
      </c>
      <c r="H13" s="9">
        <v>87.525563407374406</v>
      </c>
      <c r="I13" s="9">
        <v>46.002887976284804</v>
      </c>
      <c r="J13" s="9">
        <v>77.587987782162074</v>
      </c>
    </row>
    <row r="14" spans="1:10" ht="22">
      <c r="A14" s="26" t="s">
        <v>47</v>
      </c>
      <c r="B14" s="11">
        <v>78.595534162321172</v>
      </c>
      <c r="C14" s="11">
        <v>51.748890786008872</v>
      </c>
      <c r="D14" s="11">
        <v>70.330418816770432</v>
      </c>
      <c r="E14" s="11">
        <v>95.365207694452195</v>
      </c>
      <c r="F14" s="11">
        <v>32.735097912631808</v>
      </c>
      <c r="G14" s="11">
        <v>87.328167543893571</v>
      </c>
      <c r="H14" s="11">
        <v>86.271581163736982</v>
      </c>
      <c r="I14" s="11">
        <v>47.596849683276631</v>
      </c>
      <c r="J14" s="11">
        <v>77.151405680344851</v>
      </c>
    </row>
    <row r="15" spans="1:10" ht="22">
      <c r="A15" s="27" t="s">
        <v>48</v>
      </c>
      <c r="B15" s="9">
        <v>83.151208690690154</v>
      </c>
      <c r="C15" s="9">
        <v>42.000705545448888</v>
      </c>
      <c r="D15" s="9">
        <v>60.405246138567115</v>
      </c>
      <c r="E15" s="9">
        <v>94.733411956262032</v>
      </c>
      <c r="F15" s="9">
        <v>16.44837413160931</v>
      </c>
      <c r="G15" s="9">
        <v>79.32797325700173</v>
      </c>
      <c r="H15" s="9">
        <v>89.704153689865905</v>
      </c>
      <c r="I15" s="9">
        <v>36.755466399013805</v>
      </c>
      <c r="J15" s="9">
        <v>68.361603724338806</v>
      </c>
    </row>
    <row r="16" spans="1:10" ht="22">
      <c r="A16" s="26" t="s">
        <v>49</v>
      </c>
      <c r="B16" s="11">
        <v>89.856626021707086</v>
      </c>
      <c r="C16" s="11">
        <v>75.547903849605902</v>
      </c>
      <c r="D16" s="11">
        <v>85.374182697468981</v>
      </c>
      <c r="E16" s="11">
        <v>96.192482832808949</v>
      </c>
      <c r="F16" s="11">
        <v>20.964660014282682</v>
      </c>
      <c r="G16" s="11">
        <v>83.160639951853156</v>
      </c>
      <c r="H16" s="11">
        <v>93.962128676547664</v>
      </c>
      <c r="I16" s="11">
        <v>50.541161906446199</v>
      </c>
      <c r="J16" s="11">
        <v>84.035916862408982</v>
      </c>
    </row>
    <row r="17" spans="1:10" ht="22">
      <c r="A17" s="27" t="s">
        <v>50</v>
      </c>
      <c r="B17" s="9">
        <v>93.257573626620911</v>
      </c>
      <c r="C17" s="9">
        <v>94.15877948862834</v>
      </c>
      <c r="D17" s="9">
        <v>93.514252952181693</v>
      </c>
      <c r="E17" s="9">
        <v>96.099693187071836</v>
      </c>
      <c r="F17" s="9">
        <v>59.231597362400755</v>
      </c>
      <c r="G17" s="9">
        <v>91.120017449152073</v>
      </c>
      <c r="H17" s="9">
        <v>95.326759636789234</v>
      </c>
      <c r="I17" s="9">
        <v>76.271536871123359</v>
      </c>
      <c r="J17" s="9">
        <v>91.865058249813757</v>
      </c>
    </row>
    <row r="18" spans="1:10" ht="21.75" customHeight="1">
      <c r="A18" s="13" t="s">
        <v>7</v>
      </c>
      <c r="B18" s="23">
        <v>60.815108817597121</v>
      </c>
      <c r="C18" s="23">
        <v>24.84238940114172</v>
      </c>
      <c r="D18" s="23">
        <v>42.771249744607296</v>
      </c>
      <c r="E18" s="23">
        <v>90.708167092098208</v>
      </c>
      <c r="F18" s="23">
        <v>35.891755210526114</v>
      </c>
      <c r="G18" s="23">
        <v>78.84874865800829</v>
      </c>
      <c r="H18" s="23">
        <v>78.53252496835384</v>
      </c>
      <c r="I18" s="23">
        <v>27.994686804946895</v>
      </c>
      <c r="J18" s="23">
        <v>60.111813372357993</v>
      </c>
    </row>
    <row r="19" spans="1:10" ht="54">
      <c r="A19" s="15" t="s">
        <v>307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64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C739-3D99-4D02-B346-C3EC96109200}">
  <dimension ref="A1:J23"/>
  <sheetViews>
    <sheetView showGridLines="0" rightToLeft="1" view="pageBreakPreview" zoomScale="60" zoomScaleNormal="100" workbookViewId="0">
      <selection activeCell="T35" sqref="T35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198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199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67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68</v>
      </c>
      <c r="B8" s="11">
        <v>66.063085402491822</v>
      </c>
      <c r="C8" s="11">
        <v>30.331686938327667</v>
      </c>
      <c r="D8" s="11">
        <v>48.312720660856137</v>
      </c>
      <c r="E8" s="11">
        <v>91.82099017296656</v>
      </c>
      <c r="F8" s="11">
        <v>43.547467192387124</v>
      </c>
      <c r="G8" s="11">
        <v>80.925830085113503</v>
      </c>
      <c r="H8" s="11">
        <v>82.683095095643239</v>
      </c>
      <c r="I8" s="11">
        <v>34.949259652722645</v>
      </c>
      <c r="J8" s="11">
        <v>65.979791765970901</v>
      </c>
    </row>
    <row r="9" spans="1:10" ht="22">
      <c r="A9" s="27" t="s">
        <v>69</v>
      </c>
      <c r="B9" s="9">
        <v>60.035004355036925</v>
      </c>
      <c r="C9" s="9">
        <v>25.615029737902123</v>
      </c>
      <c r="D9" s="9">
        <v>42.639904718099167</v>
      </c>
      <c r="E9" s="9">
        <v>86.057455577940743</v>
      </c>
      <c r="F9" s="9">
        <v>19.825887743413517</v>
      </c>
      <c r="G9" s="9">
        <v>69.007842669708282</v>
      </c>
      <c r="H9" s="9">
        <v>76.550167788571954</v>
      </c>
      <c r="I9" s="9">
        <v>23.468288467172592</v>
      </c>
      <c r="J9" s="9">
        <v>56.783870876727391</v>
      </c>
    </row>
    <row r="10" spans="1:10" ht="22">
      <c r="A10" s="26" t="s">
        <v>70</v>
      </c>
      <c r="B10" s="11">
        <v>53.93519249981162</v>
      </c>
      <c r="C10" s="11">
        <v>20.590662538000888</v>
      </c>
      <c r="D10" s="11">
        <v>36.985641587050416</v>
      </c>
      <c r="E10" s="11">
        <v>88.056553755522827</v>
      </c>
      <c r="F10" s="11">
        <v>31.237221800338805</v>
      </c>
      <c r="G10" s="11">
        <v>76.014620815163056</v>
      </c>
      <c r="H10" s="11">
        <v>72.809082249229618</v>
      </c>
      <c r="I10" s="11">
        <v>23.183838398210117</v>
      </c>
      <c r="J10" s="11">
        <v>53.992989526098434</v>
      </c>
    </row>
    <row r="11" spans="1:10" ht="22">
      <c r="A11" s="27" t="s">
        <v>71</v>
      </c>
      <c r="B11" s="9">
        <v>60.390895510489848</v>
      </c>
      <c r="C11" s="9">
        <v>22.836903243134358</v>
      </c>
      <c r="D11" s="9">
        <v>41.314717323496659</v>
      </c>
      <c r="E11" s="9">
        <v>93.533455623939247</v>
      </c>
      <c r="F11" s="9">
        <v>60.151881037112354</v>
      </c>
      <c r="G11" s="9">
        <v>87.607974077761071</v>
      </c>
      <c r="H11" s="9">
        <v>77.051805326696226</v>
      </c>
      <c r="I11" s="9">
        <v>29.346681300650769</v>
      </c>
      <c r="J11" s="9">
        <v>58.759947118736292</v>
      </c>
    </row>
    <row r="12" spans="1:10" ht="22">
      <c r="A12" s="26" t="s">
        <v>72</v>
      </c>
      <c r="B12" s="11">
        <v>66.768938901084141</v>
      </c>
      <c r="C12" s="11">
        <v>24.124406651201813</v>
      </c>
      <c r="D12" s="11">
        <v>45.903432383912538</v>
      </c>
      <c r="E12" s="11">
        <v>94.565970595875655</v>
      </c>
      <c r="F12" s="11">
        <v>45.312124030201147</v>
      </c>
      <c r="G12" s="11">
        <v>86.209694814533663</v>
      </c>
      <c r="H12" s="11">
        <v>83.789315244032665</v>
      </c>
      <c r="I12" s="11">
        <v>29.462892929239963</v>
      </c>
      <c r="J12" s="11">
        <v>65.764304243478293</v>
      </c>
    </row>
    <row r="13" spans="1:10" ht="22">
      <c r="A13" s="27" t="s">
        <v>73</v>
      </c>
      <c r="B13" s="9">
        <v>54.951205904680023</v>
      </c>
      <c r="C13" s="9">
        <v>21.971886910592698</v>
      </c>
      <c r="D13" s="9">
        <v>38.074669173427587</v>
      </c>
      <c r="E13" s="9">
        <v>93.285687863684004</v>
      </c>
      <c r="F13" s="9">
        <v>55.814923427826656</v>
      </c>
      <c r="G13" s="9">
        <v>87.517930548840312</v>
      </c>
      <c r="H13" s="9">
        <v>73.769896423358176</v>
      </c>
      <c r="I13" s="9">
        <v>26.824559698591631</v>
      </c>
      <c r="J13" s="9">
        <v>55.751985780705539</v>
      </c>
    </row>
    <row r="14" spans="1:10" ht="22">
      <c r="A14" s="26" t="s">
        <v>74</v>
      </c>
      <c r="B14" s="11">
        <v>56.258263895010295</v>
      </c>
      <c r="C14" s="11">
        <v>19.961475016182582</v>
      </c>
      <c r="D14" s="11">
        <v>38.17091157871188</v>
      </c>
      <c r="E14" s="11">
        <v>92.701849396642771</v>
      </c>
      <c r="F14" s="11">
        <v>41.290016036110941</v>
      </c>
      <c r="G14" s="11">
        <v>84.523190884267621</v>
      </c>
      <c r="H14" s="11">
        <v>73.750273013339225</v>
      </c>
      <c r="I14" s="11">
        <v>23.150178921851552</v>
      </c>
      <c r="J14" s="11">
        <v>54.630858297027842</v>
      </c>
    </row>
    <row r="15" spans="1:10" ht="22">
      <c r="A15" s="27" t="s">
        <v>75</v>
      </c>
      <c r="B15" s="9">
        <v>53.303341346302389</v>
      </c>
      <c r="C15" s="9">
        <v>21.139717231586097</v>
      </c>
      <c r="D15" s="9">
        <v>37.214128867077839</v>
      </c>
      <c r="E15" s="9">
        <v>96.18439092531753</v>
      </c>
      <c r="F15" s="9">
        <v>75.949859390893309</v>
      </c>
      <c r="G15" s="9">
        <v>92.587767343422627</v>
      </c>
      <c r="H15" s="9">
        <v>74.256515267863065</v>
      </c>
      <c r="I15" s="9">
        <v>30.515977809167026</v>
      </c>
      <c r="J15" s="9">
        <v>57.558635915169631</v>
      </c>
    </row>
    <row r="16" spans="1:10" ht="22">
      <c r="A16" s="26" t="s">
        <v>76</v>
      </c>
      <c r="B16" s="11">
        <v>58.985208953888247</v>
      </c>
      <c r="C16" s="11">
        <v>23.63657122559529</v>
      </c>
      <c r="D16" s="11">
        <v>41.242916268704235</v>
      </c>
      <c r="E16" s="11">
        <v>93.805013758190299</v>
      </c>
      <c r="F16" s="11">
        <v>57.064538891602886</v>
      </c>
      <c r="G16" s="11">
        <v>85.76637134509869</v>
      </c>
      <c r="H16" s="11">
        <v>74.890626519076122</v>
      </c>
      <c r="I16" s="11">
        <v>29.969151670951156</v>
      </c>
      <c r="J16" s="11">
        <v>56.782534445310297</v>
      </c>
    </row>
    <row r="17" spans="1:10" ht="22">
      <c r="A17" s="27" t="s">
        <v>77</v>
      </c>
      <c r="B17" s="9">
        <v>50.603380218151351</v>
      </c>
      <c r="C17" s="9">
        <v>20.083711845226098</v>
      </c>
      <c r="D17" s="9">
        <v>35.049378229336199</v>
      </c>
      <c r="E17" s="9">
        <v>87.930167988992963</v>
      </c>
      <c r="F17" s="9">
        <v>19.227641675414343</v>
      </c>
      <c r="G17" s="9">
        <v>72.959267504534608</v>
      </c>
      <c r="H17" s="9">
        <v>66.986325889685034</v>
      </c>
      <c r="I17" s="9">
        <v>19.935310580974544</v>
      </c>
      <c r="J17" s="9">
        <v>47.524068099921443</v>
      </c>
    </row>
    <row r="18" spans="1:10" ht="22">
      <c r="A18" s="26" t="s">
        <v>78</v>
      </c>
      <c r="B18" s="11">
        <v>62.334674074932884</v>
      </c>
      <c r="C18" s="11">
        <v>23.055297659849543</v>
      </c>
      <c r="D18" s="11">
        <v>42.42532193371332</v>
      </c>
      <c r="E18" s="11">
        <v>90.384367756889006</v>
      </c>
      <c r="F18" s="11">
        <v>40.751683822594991</v>
      </c>
      <c r="G18" s="11">
        <v>80.352785554670845</v>
      </c>
      <c r="H18" s="11">
        <v>77.079146977574524</v>
      </c>
      <c r="I18" s="11">
        <v>26.851593116374168</v>
      </c>
      <c r="J18" s="11">
        <v>57.842697098468321</v>
      </c>
    </row>
    <row r="19" spans="1:10" ht="22">
      <c r="A19" s="27" t="s">
        <v>79</v>
      </c>
      <c r="B19" s="9">
        <v>52.101961302251866</v>
      </c>
      <c r="C19" s="9">
        <v>16.552393665432923</v>
      </c>
      <c r="D19" s="9">
        <v>33.575132810523648</v>
      </c>
      <c r="E19" s="9">
        <v>96.860210272210395</v>
      </c>
      <c r="F19" s="9">
        <v>58.73219265847591</v>
      </c>
      <c r="G19" s="9">
        <v>90.22470583605525</v>
      </c>
      <c r="H19" s="9">
        <v>72.423763889790237</v>
      </c>
      <c r="I19" s="9">
        <v>22.401538590183126</v>
      </c>
      <c r="J19" s="9">
        <v>52.00274799127812</v>
      </c>
    </row>
    <row r="20" spans="1:10" ht="22">
      <c r="A20" s="26" t="s">
        <v>80</v>
      </c>
      <c r="B20" s="11">
        <v>53.965431933111375</v>
      </c>
      <c r="C20" s="11">
        <v>20.893078640535848</v>
      </c>
      <c r="D20" s="11">
        <v>37.313103471247814</v>
      </c>
      <c r="E20" s="11">
        <v>94.892118009687366</v>
      </c>
      <c r="F20" s="11">
        <v>57.643594707970315</v>
      </c>
      <c r="G20" s="11">
        <v>87.990284005979063</v>
      </c>
      <c r="H20" s="11">
        <v>73.511178483336323</v>
      </c>
      <c r="I20" s="11">
        <v>27.145523668354816</v>
      </c>
      <c r="J20" s="11">
        <v>55.444377000478639</v>
      </c>
    </row>
    <row r="21" spans="1:10" ht="22">
      <c r="A21" s="13" t="s">
        <v>7</v>
      </c>
      <c r="B21" s="23">
        <v>60.815108817597121</v>
      </c>
      <c r="C21" s="23">
        <v>24.84238940114172</v>
      </c>
      <c r="D21" s="23">
        <v>42.771249744607296</v>
      </c>
      <c r="E21" s="23">
        <v>90.708167092098208</v>
      </c>
      <c r="F21" s="23">
        <v>35.891755210526114</v>
      </c>
      <c r="G21" s="23">
        <v>78.84874865800829</v>
      </c>
      <c r="H21" s="23">
        <v>78.53252496835384</v>
      </c>
      <c r="I21" s="23">
        <v>27.994686804946895</v>
      </c>
      <c r="J21" s="23">
        <v>60.111813372357993</v>
      </c>
    </row>
    <row r="22" spans="1:10" ht="72">
      <c r="A22" s="15" t="s">
        <v>307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4"/>
  <sheetViews>
    <sheetView showGridLines="0" rightToLeft="1" view="pageBreakPreview" zoomScale="60" zoomScaleNormal="100" workbookViewId="0">
      <selection activeCell="A12" sqref="A12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4" ht="44.9" customHeight="1"/>
    <row r="2" spans="1:14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4" ht="18">
      <c r="A3" s="17" t="s">
        <v>0</v>
      </c>
      <c r="B3" s="95" t="s">
        <v>162</v>
      </c>
      <c r="C3" s="87"/>
      <c r="D3" s="87"/>
      <c r="E3" s="87"/>
      <c r="F3" s="87"/>
      <c r="G3" s="87"/>
      <c r="H3" s="87"/>
      <c r="I3" s="87"/>
      <c r="J3" s="87"/>
    </row>
    <row r="4" spans="1:14" ht="17.149999999999999" customHeight="1">
      <c r="A4" s="3" t="s">
        <v>345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4" ht="21.75" customHeight="1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4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4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4" ht="21.75" customHeight="1">
      <c r="A8" s="10" t="s">
        <v>312</v>
      </c>
      <c r="B8" s="11">
        <v>64.788387657410283</v>
      </c>
      <c r="C8" s="11">
        <v>31.874167037341206</v>
      </c>
      <c r="D8" s="11">
        <v>48.280332399559164</v>
      </c>
      <c r="E8" s="11">
        <v>93.559902450047773</v>
      </c>
      <c r="F8" s="11">
        <v>38.545536049319914</v>
      </c>
      <c r="G8" s="11">
        <v>82.018674340216762</v>
      </c>
      <c r="H8" s="11">
        <v>82.162259019825328</v>
      </c>
      <c r="I8" s="11">
        <v>33.787691399770125</v>
      </c>
      <c r="J8" s="11">
        <v>64.818609246119877</v>
      </c>
      <c r="N8" s="53"/>
    </row>
    <row r="9" spans="1:14" ht="21.75" customHeight="1">
      <c r="A9" s="8" t="s">
        <v>313</v>
      </c>
      <c r="B9" s="9">
        <v>64.963180545257444</v>
      </c>
      <c r="C9" s="9">
        <v>32.125619325122024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  <c r="N9" s="53"/>
    </row>
    <row r="10" spans="1:14" ht="54">
      <c r="A10" s="15" t="s">
        <v>307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</row>
    <row r="11" spans="1:14" ht="21">
      <c r="A11" s="15" t="s">
        <v>21</v>
      </c>
      <c r="B11" s="19" t="s">
        <v>0</v>
      </c>
      <c r="C11" s="19" t="s">
        <v>0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</row>
    <row r="12" spans="1:14" ht="36">
      <c r="A12" s="15" t="s">
        <v>358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  <row r="13" spans="1:14" ht="21">
      <c r="A13" s="15"/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</row>
    <row r="14" spans="1:14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6"/>
  <sheetViews>
    <sheetView showGridLines="0" rightToLeft="1" view="pageBreakPreview" zoomScale="60" zoomScaleNormal="100" workbookViewId="0">
      <selection activeCell="Y52" sqref="Y52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6" t="s">
        <v>338</v>
      </c>
      <c r="D2" s="87"/>
      <c r="E2" s="87"/>
      <c r="F2" s="87"/>
      <c r="G2" s="87"/>
      <c r="H2" s="87"/>
      <c r="I2" s="87"/>
      <c r="J2" s="87"/>
      <c r="K2" s="87"/>
    </row>
    <row r="3" spans="1:11" ht="18">
      <c r="A3" s="17" t="s">
        <v>0</v>
      </c>
      <c r="B3" s="17" t="s">
        <v>0</v>
      </c>
      <c r="C3" s="95" t="s">
        <v>163</v>
      </c>
      <c r="D3" s="87"/>
      <c r="E3" s="87"/>
      <c r="F3" s="87"/>
      <c r="G3" s="87"/>
      <c r="H3" s="87"/>
      <c r="I3" s="87"/>
      <c r="J3" s="87"/>
      <c r="K3" s="87"/>
    </row>
    <row r="4" spans="1:11" ht="19.5">
      <c r="A4" s="3" t="s">
        <v>164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>
      <c r="A5" s="97" t="s">
        <v>24</v>
      </c>
      <c r="B5" s="97" t="s">
        <v>25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2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26</v>
      </c>
      <c r="B8" s="20" t="s">
        <v>27</v>
      </c>
      <c r="C8" s="11">
        <v>35.404807163854002</v>
      </c>
      <c r="D8" s="11">
        <v>14.962596949361185</v>
      </c>
      <c r="E8" s="11">
        <v>25.304370302936167</v>
      </c>
      <c r="F8" s="11">
        <v>48.647531118524327</v>
      </c>
      <c r="G8" s="11">
        <v>14.913411319141137</v>
      </c>
      <c r="H8" s="11">
        <v>37.652986972652222</v>
      </c>
      <c r="I8" s="11">
        <v>39.047004016847204</v>
      </c>
      <c r="J8" s="11">
        <v>14.954819997131427</v>
      </c>
      <c r="K8" s="11">
        <v>28.0410964676284</v>
      </c>
    </row>
    <row r="9" spans="1:11" ht="22">
      <c r="A9" s="98" t="s">
        <v>28</v>
      </c>
      <c r="B9" s="21" t="s">
        <v>29</v>
      </c>
      <c r="C9" s="9">
        <v>88.497391526756132</v>
      </c>
      <c r="D9" s="9">
        <v>46.962489932479969</v>
      </c>
      <c r="E9" s="9">
        <v>67.890926584520784</v>
      </c>
      <c r="F9" s="9">
        <v>95.752990072605286</v>
      </c>
      <c r="G9" s="9">
        <v>44.278571793697736</v>
      </c>
      <c r="H9" s="9">
        <v>83.841238049047888</v>
      </c>
      <c r="I9" s="9">
        <v>93.263393646490243</v>
      </c>
      <c r="J9" s="9">
        <v>45.97147414633676</v>
      </c>
      <c r="K9" s="9">
        <v>76.768029359648693</v>
      </c>
    </row>
    <row r="10" spans="1:11" ht="22">
      <c r="A10" s="99"/>
      <c r="B10" s="21" t="s">
        <v>30</v>
      </c>
      <c r="C10" s="9">
        <v>92.334867249277508</v>
      </c>
      <c r="D10" s="9">
        <v>49.472503366267077</v>
      </c>
      <c r="E10" s="9">
        <v>70.837241155368091</v>
      </c>
      <c r="F10" s="9">
        <v>98.310058276093372</v>
      </c>
      <c r="G10" s="9">
        <v>46.085310234632239</v>
      </c>
      <c r="H10" s="9">
        <v>88.134675851788884</v>
      </c>
      <c r="I10" s="9">
        <v>96.552421831162135</v>
      </c>
      <c r="J10" s="9">
        <v>48.233083507159868</v>
      </c>
      <c r="K10" s="9">
        <v>81.175312526656654</v>
      </c>
    </row>
    <row r="11" spans="1:11" ht="22">
      <c r="A11" s="99"/>
      <c r="B11" s="21" t="s">
        <v>31</v>
      </c>
      <c r="C11" s="9">
        <v>72.918614407287549</v>
      </c>
      <c r="D11" s="9">
        <v>36.015840992303673</v>
      </c>
      <c r="E11" s="9">
        <v>53.733988815370161</v>
      </c>
      <c r="F11" s="9">
        <v>97.766635219437916</v>
      </c>
      <c r="G11" s="9">
        <v>41.055334541319539</v>
      </c>
      <c r="H11" s="9">
        <v>87.958332117533772</v>
      </c>
      <c r="I11" s="9">
        <v>89.810992747390543</v>
      </c>
      <c r="J11" s="9">
        <v>37.481440920549971</v>
      </c>
      <c r="K11" s="9">
        <v>72.629388672514366</v>
      </c>
    </row>
    <row r="12" spans="1:11" ht="22">
      <c r="A12" s="100"/>
      <c r="B12" s="20" t="s">
        <v>32</v>
      </c>
      <c r="C12" s="11">
        <v>86.750776272545565</v>
      </c>
      <c r="D12" s="11">
        <v>45.516550496678434</v>
      </c>
      <c r="E12" s="11">
        <v>66.020011289583934</v>
      </c>
      <c r="F12" s="11">
        <v>97.125279955651791</v>
      </c>
      <c r="G12" s="11">
        <v>44.414187862621688</v>
      </c>
      <c r="H12" s="11">
        <v>86.232517472940089</v>
      </c>
      <c r="I12" s="11">
        <v>93.799152155373946</v>
      </c>
      <c r="J12" s="11">
        <v>45.127264066900558</v>
      </c>
      <c r="K12" s="11">
        <v>77.550816183547866</v>
      </c>
    </row>
    <row r="13" spans="1:11" ht="22">
      <c r="A13" s="10" t="s">
        <v>33</v>
      </c>
      <c r="B13" s="20" t="s">
        <v>34</v>
      </c>
      <c r="C13" s="11">
        <v>35.182403168264621</v>
      </c>
      <c r="D13" s="11">
        <v>10.901495002805078</v>
      </c>
      <c r="E13" s="11">
        <v>22.70315981135375</v>
      </c>
      <c r="F13" s="11">
        <v>90.497575323840834</v>
      </c>
      <c r="G13" s="11">
        <v>17.585287846481876</v>
      </c>
      <c r="H13" s="11">
        <v>76.509455508602159</v>
      </c>
      <c r="I13" s="11">
        <v>62.513486044332176</v>
      </c>
      <c r="J13" s="11">
        <v>12.103460322599886</v>
      </c>
      <c r="K13" s="11">
        <v>42.613513807838551</v>
      </c>
    </row>
    <row r="14" spans="1:11" ht="22">
      <c r="A14" s="13" t="s">
        <v>35</v>
      </c>
      <c r="B14" s="5" t="s">
        <v>36</v>
      </c>
      <c r="C14" s="23">
        <v>64.963180545257444</v>
      </c>
      <c r="D14" s="23">
        <v>32.125619325122024</v>
      </c>
      <c r="E14" s="23">
        <v>48.49191185697034</v>
      </c>
      <c r="F14" s="23">
        <v>92.774806046902896</v>
      </c>
      <c r="G14" s="23">
        <v>38.458432273129667</v>
      </c>
      <c r="H14" s="23">
        <v>81.0235698332434</v>
      </c>
      <c r="I14" s="23">
        <v>81.446945381790357</v>
      </c>
      <c r="J14" s="23">
        <v>33.932321190113541</v>
      </c>
      <c r="K14" s="23">
        <v>64.128175512826061</v>
      </c>
    </row>
    <row r="15" spans="1:11" ht="54">
      <c r="A15" s="15" t="s">
        <v>307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1"/>
  <sheetViews>
    <sheetView showGridLines="0" rightToLeft="1" view="pageBreakPreview" zoomScale="60" zoomScaleNormal="100" workbookViewId="0">
      <selection activeCell="Z36" sqref="Z36"/>
    </sheetView>
  </sheetViews>
  <sheetFormatPr defaultRowHeight="14"/>
  <cols>
    <col min="1" max="1" width="37.58203125" customWidth="1"/>
    <col min="2" max="10" width="13.7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165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166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40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41</v>
      </c>
      <c r="B8" s="11">
        <v>21.866112679332257</v>
      </c>
      <c r="C8" s="11">
        <v>9.0557650146789967</v>
      </c>
      <c r="D8" s="11">
        <v>11.912590079443202</v>
      </c>
      <c r="E8" s="11">
        <v>93.044044227316974</v>
      </c>
      <c r="F8" s="11">
        <v>46.302179310530697</v>
      </c>
      <c r="G8" s="11">
        <v>81.409775334507827</v>
      </c>
      <c r="H8" s="11">
        <v>80.632863555502297</v>
      </c>
      <c r="I8" s="11">
        <v>20.621439376029091</v>
      </c>
      <c r="J8" s="11">
        <v>52.523308892560564</v>
      </c>
    </row>
    <row r="9" spans="1:10" ht="22">
      <c r="A9" s="27" t="s">
        <v>42</v>
      </c>
      <c r="B9" s="9">
        <v>30.182636880616425</v>
      </c>
      <c r="C9" s="9">
        <v>14.155810357760668</v>
      </c>
      <c r="D9" s="9">
        <v>18.688690172312523</v>
      </c>
      <c r="E9" s="9">
        <v>95.588312975604907</v>
      </c>
      <c r="F9" s="9">
        <v>57.732773318917118</v>
      </c>
      <c r="G9" s="9">
        <v>88.656439101652921</v>
      </c>
      <c r="H9" s="9">
        <v>86.562207044328375</v>
      </c>
      <c r="I9" s="9">
        <v>29.65821280456834</v>
      </c>
      <c r="J9" s="9">
        <v>66.533307182145919</v>
      </c>
    </row>
    <row r="10" spans="1:10" ht="22">
      <c r="A10" s="26" t="s">
        <v>43</v>
      </c>
      <c r="B10" s="11">
        <v>40.822021248134099</v>
      </c>
      <c r="C10" s="11">
        <v>17.639879353642264</v>
      </c>
      <c r="D10" s="11">
        <v>27.643967758990907</v>
      </c>
      <c r="E10" s="11">
        <v>94.010347507494174</v>
      </c>
      <c r="F10" s="11">
        <v>52.633522524507448</v>
      </c>
      <c r="G10" s="11">
        <v>84.802820752918947</v>
      </c>
      <c r="H10" s="11">
        <v>80.068828744750348</v>
      </c>
      <c r="I10" s="11">
        <v>30.92095190312315</v>
      </c>
      <c r="J10" s="11">
        <v>62.497357776810247</v>
      </c>
    </row>
    <row r="11" spans="1:10" ht="22">
      <c r="A11" s="27" t="s">
        <v>44</v>
      </c>
      <c r="B11" s="9">
        <v>29.113544480290294</v>
      </c>
      <c r="C11" s="9">
        <v>12.664501495600661</v>
      </c>
      <c r="D11" s="9">
        <v>20.886864421607623</v>
      </c>
      <c r="E11" s="9">
        <v>90.060779406506981</v>
      </c>
      <c r="F11" s="9">
        <v>41.943435391800726</v>
      </c>
      <c r="G11" s="9">
        <v>79.665339985425192</v>
      </c>
      <c r="H11" s="9">
        <v>66.902173069718671</v>
      </c>
      <c r="I11" s="9">
        <v>21.743240688220837</v>
      </c>
      <c r="J11" s="9">
        <v>50.858429946719717</v>
      </c>
    </row>
    <row r="12" spans="1:10" ht="22">
      <c r="A12" s="26" t="s">
        <v>45</v>
      </c>
      <c r="B12" s="11">
        <v>65.986430934499566</v>
      </c>
      <c r="C12" s="11">
        <v>24.178093011407984</v>
      </c>
      <c r="D12" s="11">
        <v>47.957732193798073</v>
      </c>
      <c r="E12" s="11">
        <v>87.798584918444249</v>
      </c>
      <c r="F12" s="11">
        <v>35.712297642715136</v>
      </c>
      <c r="G12" s="11">
        <v>75.067967014869268</v>
      </c>
      <c r="H12" s="11">
        <v>76.68170272746049</v>
      </c>
      <c r="I12" s="11">
        <v>27.534793840528348</v>
      </c>
      <c r="J12" s="11">
        <v>59.344730042492742</v>
      </c>
    </row>
    <row r="13" spans="1:10" ht="22">
      <c r="A13" s="27" t="s">
        <v>46</v>
      </c>
      <c r="B13" s="9">
        <v>84.651675560455359</v>
      </c>
      <c r="C13" s="9">
        <v>60.61639025444331</v>
      </c>
      <c r="D13" s="9">
        <v>77.163970871613287</v>
      </c>
      <c r="E13" s="9">
        <v>98.620327731202678</v>
      </c>
      <c r="F13" s="9">
        <v>39.009872927393829</v>
      </c>
      <c r="G13" s="9">
        <v>90.10575513031587</v>
      </c>
      <c r="H13" s="9">
        <v>91.388675157430086</v>
      </c>
      <c r="I13" s="9">
        <v>55.097197697663468</v>
      </c>
      <c r="J13" s="9">
        <v>82.703076311429726</v>
      </c>
    </row>
    <row r="14" spans="1:10" ht="22">
      <c r="A14" s="26" t="s">
        <v>47</v>
      </c>
      <c r="B14" s="11">
        <v>82.664527343227704</v>
      </c>
      <c r="C14" s="11">
        <v>60.479517116163862</v>
      </c>
      <c r="D14" s="11">
        <v>75.834561082689845</v>
      </c>
      <c r="E14" s="11">
        <v>97.889474617938504</v>
      </c>
      <c r="F14" s="11">
        <v>36.655907036797934</v>
      </c>
      <c r="G14" s="11">
        <v>90.031646443503092</v>
      </c>
      <c r="H14" s="11">
        <v>89.633500868611932</v>
      </c>
      <c r="I14" s="11">
        <v>55.277156444427732</v>
      </c>
      <c r="J14" s="11">
        <v>81.531676289048221</v>
      </c>
    </row>
    <row r="15" spans="1:10" ht="22">
      <c r="A15" s="27" t="s">
        <v>48</v>
      </c>
      <c r="B15" s="9">
        <v>87.84199574128256</v>
      </c>
      <c r="C15" s="9">
        <v>57.38528545769379</v>
      </c>
      <c r="D15" s="9">
        <v>71.007032894625738</v>
      </c>
      <c r="E15" s="9">
        <v>96.759346587693813</v>
      </c>
      <c r="F15" s="9">
        <v>21.826873079386473</v>
      </c>
      <c r="G15" s="9">
        <v>82.013647290699225</v>
      </c>
      <c r="H15" s="9">
        <v>92.887228353335232</v>
      </c>
      <c r="I15" s="9">
        <v>50.086054183213633</v>
      </c>
      <c r="J15" s="9">
        <v>75.634936652670731</v>
      </c>
    </row>
    <row r="16" spans="1:10" ht="22">
      <c r="A16" s="26" t="s">
        <v>49</v>
      </c>
      <c r="B16" s="11">
        <v>91.202525049503478</v>
      </c>
      <c r="C16" s="11">
        <v>83.757894221511449</v>
      </c>
      <c r="D16" s="11">
        <v>88.870371601069451</v>
      </c>
      <c r="E16" s="11">
        <v>97.848136075770199</v>
      </c>
      <c r="F16" s="11">
        <v>27.110073150489278</v>
      </c>
      <c r="G16" s="11">
        <v>85.59406188876072</v>
      </c>
      <c r="H16" s="11">
        <v>95.508741955095275</v>
      </c>
      <c r="I16" s="11">
        <v>57.805287823857107</v>
      </c>
      <c r="J16" s="11">
        <v>86.889577075306548</v>
      </c>
    </row>
    <row r="17" spans="1:10" ht="22">
      <c r="A17" s="27" t="s">
        <v>50</v>
      </c>
      <c r="B17" s="9">
        <v>93.257573626620911</v>
      </c>
      <c r="C17" s="9">
        <v>94.992230541036875</v>
      </c>
      <c r="D17" s="9">
        <v>93.751634512864882</v>
      </c>
      <c r="E17" s="9">
        <v>98.173832639852051</v>
      </c>
      <c r="F17" s="9">
        <v>62.104696541515267</v>
      </c>
      <c r="G17" s="9">
        <v>93.302070269189514</v>
      </c>
      <c r="H17" s="9">
        <v>96.836822900331228</v>
      </c>
      <c r="I17" s="9">
        <v>78.149552033080639</v>
      </c>
      <c r="J17" s="9">
        <v>93.441966158141511</v>
      </c>
    </row>
    <row r="18" spans="1:10" ht="21.75" customHeight="1">
      <c r="A18" s="13" t="s">
        <v>7</v>
      </c>
      <c r="B18" s="23">
        <v>64.963180545257444</v>
      </c>
      <c r="C18" s="23">
        <v>32.125619325122024</v>
      </c>
      <c r="D18" s="23">
        <v>48.49191185697034</v>
      </c>
      <c r="E18" s="23">
        <v>92.774806046902896</v>
      </c>
      <c r="F18" s="23">
        <v>38.458432273129667</v>
      </c>
      <c r="G18" s="23">
        <v>81.0235698332434</v>
      </c>
      <c r="H18" s="23">
        <v>81.446945381790357</v>
      </c>
      <c r="I18" s="23">
        <v>33.932321190113541</v>
      </c>
      <c r="J18" s="23">
        <v>64.128175512826061</v>
      </c>
    </row>
    <row r="19" spans="1:10" ht="54">
      <c r="A19" s="15" t="s">
        <v>307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64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3"/>
  <sheetViews>
    <sheetView showGridLines="0" rightToLeft="1" view="pageBreakPreview" zoomScale="60" zoomScaleNormal="100" workbookViewId="0">
      <selection activeCell="X30" sqref="X30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167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168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67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68</v>
      </c>
      <c r="B8" s="11">
        <v>69.38676327648669</v>
      </c>
      <c r="C8" s="11">
        <v>37.514029788957011</v>
      </c>
      <c r="D8" s="11">
        <v>53.553275950654644</v>
      </c>
      <c r="E8" s="11">
        <v>93.408512865553234</v>
      </c>
      <c r="F8" s="11">
        <v>45.902792065232397</v>
      </c>
      <c r="G8" s="11">
        <v>82.686642961494812</v>
      </c>
      <c r="H8" s="11">
        <v>84.886537601080718</v>
      </c>
      <c r="I8" s="11">
        <v>40.445050057894726</v>
      </c>
      <c r="J8" s="11">
        <v>69.335311935518078</v>
      </c>
    </row>
    <row r="9" spans="1:10" ht="22">
      <c r="A9" s="27" t="s">
        <v>69</v>
      </c>
      <c r="B9" s="9">
        <v>64.522407559866849</v>
      </c>
      <c r="C9" s="9">
        <v>32.926926285473641</v>
      </c>
      <c r="D9" s="9">
        <v>48.554744859399072</v>
      </c>
      <c r="E9" s="9">
        <v>89.93954281264368</v>
      </c>
      <c r="F9" s="9">
        <v>22.987647441255689</v>
      </c>
      <c r="G9" s="9">
        <v>72.704500115080222</v>
      </c>
      <c r="H9" s="9">
        <v>80.65340686950961</v>
      </c>
      <c r="I9" s="9">
        <v>29.241222926239242</v>
      </c>
      <c r="J9" s="9">
        <v>61.508860638280595</v>
      </c>
    </row>
    <row r="10" spans="1:10" ht="22">
      <c r="A10" s="26" t="s">
        <v>70</v>
      </c>
      <c r="B10" s="11">
        <v>59.918133800677197</v>
      </c>
      <c r="C10" s="11">
        <v>28.979424855226309</v>
      </c>
      <c r="D10" s="11">
        <v>44.19149968567816</v>
      </c>
      <c r="E10" s="11">
        <v>90.545508100147273</v>
      </c>
      <c r="F10" s="11">
        <v>35.054617676266133</v>
      </c>
      <c r="G10" s="11">
        <v>78.785116728205722</v>
      </c>
      <c r="H10" s="11">
        <v>76.859359606713923</v>
      </c>
      <c r="I10" s="11">
        <v>30.459155816323445</v>
      </c>
      <c r="J10" s="11">
        <v>59.266085112925552</v>
      </c>
    </row>
    <row r="11" spans="1:10" ht="22">
      <c r="A11" s="27" t="s">
        <v>71</v>
      </c>
      <c r="B11" s="9">
        <v>63.780990374917245</v>
      </c>
      <c r="C11" s="9">
        <v>28.214261733700397</v>
      </c>
      <c r="D11" s="9">
        <v>45.714275969214349</v>
      </c>
      <c r="E11" s="9">
        <v>94.113593115153179</v>
      </c>
      <c r="F11" s="9">
        <v>61.459392475851551</v>
      </c>
      <c r="G11" s="9">
        <v>88.31722593690337</v>
      </c>
      <c r="H11" s="9">
        <v>79.029322338892598</v>
      </c>
      <c r="I11" s="9">
        <v>34.014035321116175</v>
      </c>
      <c r="J11" s="9">
        <v>61.768844263828193</v>
      </c>
    </row>
    <row r="12" spans="1:10" ht="22">
      <c r="A12" s="26" t="s">
        <v>72</v>
      </c>
      <c r="B12" s="11">
        <v>70.633947946090927</v>
      </c>
      <c r="C12" s="11">
        <v>31.832300517612627</v>
      </c>
      <c r="D12" s="11">
        <v>51.64872323892714</v>
      </c>
      <c r="E12" s="11">
        <v>95.633894800762448</v>
      </c>
      <c r="F12" s="11">
        <v>47.133362381234193</v>
      </c>
      <c r="G12" s="11">
        <v>87.405424281224541</v>
      </c>
      <c r="H12" s="11">
        <v>85.941643699085702</v>
      </c>
      <c r="I12" s="11">
        <v>35.687577012820178</v>
      </c>
      <c r="J12" s="11">
        <v>69.2678031212224</v>
      </c>
    </row>
    <row r="13" spans="1:10" ht="22">
      <c r="A13" s="27" t="s">
        <v>73</v>
      </c>
      <c r="B13" s="9">
        <v>58.827295426068027</v>
      </c>
      <c r="C13" s="9">
        <v>28.23526331750163</v>
      </c>
      <c r="D13" s="9">
        <v>43.172407171509555</v>
      </c>
      <c r="E13" s="9">
        <v>94.062495553985286</v>
      </c>
      <c r="F13" s="9">
        <v>57.408927989573158</v>
      </c>
      <c r="G13" s="9">
        <v>88.420526792001624</v>
      </c>
      <c r="H13" s="9">
        <v>76.124524779006236</v>
      </c>
      <c r="I13" s="9">
        <v>32.418405944442782</v>
      </c>
      <c r="J13" s="9">
        <v>59.349846000679975</v>
      </c>
    </row>
    <row r="14" spans="1:10" ht="22">
      <c r="A14" s="26" t="s">
        <v>74</v>
      </c>
      <c r="B14" s="11">
        <v>60.720119051940038</v>
      </c>
      <c r="C14" s="11">
        <v>29.062349919609115</v>
      </c>
      <c r="D14" s="11">
        <v>44.94447493763348</v>
      </c>
      <c r="E14" s="11">
        <v>93.357452641513675</v>
      </c>
      <c r="F14" s="11">
        <v>44.158698105363186</v>
      </c>
      <c r="G14" s="11">
        <v>85.530853466113626</v>
      </c>
      <c r="H14" s="11">
        <v>76.385222495759862</v>
      </c>
      <c r="I14" s="11">
        <v>31.319315568420958</v>
      </c>
      <c r="J14" s="11">
        <v>59.356918901055025</v>
      </c>
    </row>
    <row r="15" spans="1:10" ht="22">
      <c r="A15" s="27" t="s">
        <v>75</v>
      </c>
      <c r="B15" s="9">
        <v>55.966778106673424</v>
      </c>
      <c r="C15" s="9">
        <v>26.046798789899363</v>
      </c>
      <c r="D15" s="9">
        <v>40.999904259228948</v>
      </c>
      <c r="E15" s="9">
        <v>96.467651395607518</v>
      </c>
      <c r="F15" s="9">
        <v>76.694788488003354</v>
      </c>
      <c r="G15" s="9">
        <v>92.953087942824936</v>
      </c>
      <c r="H15" s="9">
        <v>75.756915016321742</v>
      </c>
      <c r="I15" s="9">
        <v>34.711048332616841</v>
      </c>
      <c r="J15" s="9">
        <v>60.087721868925158</v>
      </c>
    </row>
    <row r="16" spans="1:10" ht="22">
      <c r="A16" s="26" t="s">
        <v>76</v>
      </c>
      <c r="B16" s="11">
        <v>63.087582935965123</v>
      </c>
      <c r="C16" s="11">
        <v>31.051543252946324</v>
      </c>
      <c r="D16" s="11">
        <v>47.007959248646927</v>
      </c>
      <c r="E16" s="11">
        <v>95.849739278493146</v>
      </c>
      <c r="F16" s="11">
        <v>58.095858437822287</v>
      </c>
      <c r="G16" s="11">
        <v>87.589368423552884</v>
      </c>
      <c r="H16" s="11">
        <v>78.053082596075058</v>
      </c>
      <c r="I16" s="11">
        <v>36.174807197943444</v>
      </c>
      <c r="J16" s="11">
        <v>61.171720856200153</v>
      </c>
    </row>
    <row r="17" spans="1:10" ht="22">
      <c r="A17" s="27" t="s">
        <v>77</v>
      </c>
      <c r="B17" s="9">
        <v>57.57584545732837</v>
      </c>
      <c r="C17" s="9">
        <v>28.428542638783387</v>
      </c>
      <c r="D17" s="9">
        <v>42.721253970009634</v>
      </c>
      <c r="E17" s="9">
        <v>89.970505120409968</v>
      </c>
      <c r="F17" s="9">
        <v>22.452208110945193</v>
      </c>
      <c r="G17" s="9">
        <v>75.2576588883054</v>
      </c>
      <c r="H17" s="9">
        <v>71.794051228644946</v>
      </c>
      <c r="I17" s="9">
        <v>27.392534574495354</v>
      </c>
      <c r="J17" s="9">
        <v>53.427736331725797</v>
      </c>
    </row>
    <row r="18" spans="1:10" ht="22">
      <c r="A18" s="26" t="s">
        <v>78</v>
      </c>
      <c r="B18" s="11">
        <v>65.432054723661565</v>
      </c>
      <c r="C18" s="11">
        <v>30.121736414198825</v>
      </c>
      <c r="D18" s="11">
        <v>47.534480332137072</v>
      </c>
      <c r="E18" s="11">
        <v>92.701358485706933</v>
      </c>
      <c r="F18" s="11">
        <v>42.788156055407292</v>
      </c>
      <c r="G18" s="11">
        <v>82.613078879099987</v>
      </c>
      <c r="H18" s="11">
        <v>79.766311452177192</v>
      </c>
      <c r="I18" s="11">
        <v>32.838984494803199</v>
      </c>
      <c r="J18" s="11">
        <v>61.793802269856023</v>
      </c>
    </row>
    <row r="19" spans="1:10" ht="22">
      <c r="A19" s="27" t="s">
        <v>79</v>
      </c>
      <c r="B19" s="9">
        <v>54.172885161460741</v>
      </c>
      <c r="C19" s="9">
        <v>20.436866694982101</v>
      </c>
      <c r="D19" s="9">
        <v>36.591196559575003</v>
      </c>
      <c r="E19" s="9">
        <v>97.095257758155199</v>
      </c>
      <c r="F19" s="9">
        <v>59.485942564257179</v>
      </c>
      <c r="G19" s="9">
        <v>90.550024267705581</v>
      </c>
      <c r="H19" s="9">
        <v>73.661135988347354</v>
      </c>
      <c r="I19" s="9">
        <v>25.851868885358307</v>
      </c>
      <c r="J19" s="9">
        <v>54.143535606542272</v>
      </c>
    </row>
    <row r="20" spans="1:10" ht="22">
      <c r="A20" s="26" t="s">
        <v>80</v>
      </c>
      <c r="B20" s="11">
        <v>59.569115168185974</v>
      </c>
      <c r="C20" s="11">
        <v>30.418423881584388</v>
      </c>
      <c r="D20" s="11">
        <v>44.891390789139493</v>
      </c>
      <c r="E20" s="11">
        <v>96.206700425656834</v>
      </c>
      <c r="F20" s="11">
        <v>58.954501452081317</v>
      </c>
      <c r="G20" s="11">
        <v>89.304185351270547</v>
      </c>
      <c r="H20" s="11">
        <v>77.066475064731364</v>
      </c>
      <c r="I20" s="11">
        <v>35.273328666913713</v>
      </c>
      <c r="J20" s="11">
        <v>60.781393309142636</v>
      </c>
    </row>
    <row r="21" spans="1:10" ht="21.75" customHeight="1">
      <c r="A21" s="13" t="s">
        <v>7</v>
      </c>
      <c r="B21" s="23">
        <v>64.963180545257444</v>
      </c>
      <c r="C21" s="23">
        <v>32.125619325122024</v>
      </c>
      <c r="D21" s="23">
        <v>48.49191185697034</v>
      </c>
      <c r="E21" s="23">
        <v>92.774806046902896</v>
      </c>
      <c r="F21" s="23">
        <v>38.458432273129667</v>
      </c>
      <c r="G21" s="23">
        <v>81.0235698332434</v>
      </c>
      <c r="H21" s="23">
        <v>81.446945381790357</v>
      </c>
      <c r="I21" s="23">
        <v>33.932321190113541</v>
      </c>
      <c r="J21" s="23">
        <v>64.128175512826061</v>
      </c>
    </row>
    <row r="22" spans="1:10" ht="54">
      <c r="A22" s="15" t="s">
        <v>307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showGridLines="0" rightToLeft="1" view="pageBreakPreview" zoomScale="60" zoomScaleNormal="100" workbookViewId="0">
      <selection activeCell="A12" sqref="A12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18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19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312</v>
      </c>
      <c r="B8" s="11">
        <v>7.4370900461185414</v>
      </c>
      <c r="C8" s="11">
        <v>21.720389219511393</v>
      </c>
      <c r="D8" s="11">
        <v>12.16652725388383</v>
      </c>
      <c r="E8" s="11">
        <v>1.5296340469076817</v>
      </c>
      <c r="F8" s="11">
        <v>5.3753394704804958</v>
      </c>
      <c r="G8" s="11">
        <v>1.9087859744591966</v>
      </c>
      <c r="H8" s="11">
        <v>3.3749793110474382</v>
      </c>
      <c r="I8" s="11">
        <v>16.37202653382414</v>
      </c>
      <c r="J8" s="11">
        <v>5.8039759064866754</v>
      </c>
    </row>
    <row r="9" spans="1:10" ht="21.75" customHeight="1">
      <c r="A9" s="8" t="s">
        <v>313</v>
      </c>
      <c r="B9" s="9">
        <v>6.3852657656909324</v>
      </c>
      <c r="C9" s="9">
        <v>22.671095770237386</v>
      </c>
      <c r="D9" s="9">
        <v>11.797146974193264</v>
      </c>
      <c r="E9" s="9">
        <v>2.2275863921072174</v>
      </c>
      <c r="F9" s="9">
        <v>6.6738993528783226</v>
      </c>
      <c r="G9" s="9">
        <v>2.6841833551781966</v>
      </c>
      <c r="H9" s="9">
        <v>3.5783053615760423</v>
      </c>
      <c r="I9" s="9">
        <v>17.498462165024602</v>
      </c>
      <c r="J9" s="9">
        <v>6.2630226235966608</v>
      </c>
    </row>
    <row r="10" spans="1:10" ht="54">
      <c r="A10" s="15" t="s">
        <v>307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</row>
    <row r="11" spans="1:10" ht="21">
      <c r="A11" s="15" t="s">
        <v>21</v>
      </c>
      <c r="B11" s="19" t="s">
        <v>0</v>
      </c>
      <c r="C11" s="19" t="s">
        <v>0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</row>
    <row r="12" spans="1:10" ht="36">
      <c r="A12" s="15" t="s">
        <v>358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  <row r="1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0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2357-49E9-460B-AF55-1881CF43168C}">
  <dimension ref="A1:J14"/>
  <sheetViews>
    <sheetView showGridLines="0" rightToLeft="1" view="pageBreakPreview" zoomScale="60" zoomScaleNormal="100" workbookViewId="0">
      <selection activeCell="A12" sqref="A12"/>
    </sheetView>
  </sheetViews>
  <sheetFormatPr defaultRowHeight="14"/>
  <cols>
    <col min="1" max="1" width="37.83203125" customWidth="1"/>
    <col min="2" max="10" width="16.2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6" t="s">
        <v>341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330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170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312</v>
      </c>
      <c r="B8" s="65">
        <v>66.888341759477001</v>
      </c>
      <c r="C8" s="65">
        <v>33.111658240522999</v>
      </c>
      <c r="D8" s="29">
        <v>100</v>
      </c>
      <c r="E8" s="65">
        <v>90.140900412510845</v>
      </c>
      <c r="F8" s="65">
        <v>9.8590995874891458</v>
      </c>
      <c r="G8" s="29">
        <v>100</v>
      </c>
      <c r="H8" s="65">
        <v>81.311165884028355</v>
      </c>
      <c r="I8" s="65">
        <v>18.688834115971641</v>
      </c>
      <c r="J8" s="29">
        <v>100</v>
      </c>
    </row>
    <row r="9" spans="1:10" ht="21.75" customHeight="1">
      <c r="A9" s="8" t="s">
        <v>313</v>
      </c>
      <c r="B9" s="68">
        <v>66.769386595638551</v>
      </c>
      <c r="C9" s="68">
        <v>33.230613404361449</v>
      </c>
      <c r="D9" s="43">
        <v>100</v>
      </c>
      <c r="E9" s="68">
        <v>89.730885632670493</v>
      </c>
      <c r="F9" s="68">
        <v>10.2691143673295</v>
      </c>
      <c r="G9" s="43">
        <v>100</v>
      </c>
      <c r="H9" s="68">
        <v>80.713455315708003</v>
      </c>
      <c r="I9" s="68">
        <v>19.286544684291989</v>
      </c>
      <c r="J9" s="43">
        <v>100</v>
      </c>
    </row>
    <row r="10" spans="1:10" ht="54">
      <c r="A10" s="15" t="s">
        <v>307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21">
      <c r="A11" s="15" t="s">
        <v>21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36">
      <c r="A12" s="15" t="s">
        <v>358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21"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21">
      <c r="B14" s="19"/>
      <c r="C14" s="19"/>
      <c r="D14" s="19"/>
      <c r="E14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D03E-3DB2-41AE-B093-F4EF71D12145}">
  <dimension ref="A1:K15"/>
  <sheetViews>
    <sheetView showGridLines="0" rightToLeft="1" view="pageBreakPreview" zoomScale="60" zoomScaleNormal="100" workbookViewId="0">
      <selection activeCell="AB44" sqref="AB44"/>
    </sheetView>
  </sheetViews>
  <sheetFormatPr defaultRowHeight="14"/>
  <cols>
    <col min="1" max="1" width="40.75" customWidth="1"/>
    <col min="2" max="11" width="14.58203125" customWidth="1"/>
    <col min="12" max="12" width="0.1640625" customWidth="1"/>
  </cols>
  <sheetData>
    <row r="1" spans="1:11" ht="44.9" customHeight="1">
      <c r="B1" s="42" t="s">
        <v>0</v>
      </c>
    </row>
    <row r="2" spans="1:11" ht="18" customHeight="1">
      <c r="A2" s="1" t="s">
        <v>0</v>
      </c>
      <c r="B2" s="42" t="s">
        <v>0</v>
      </c>
      <c r="C2" s="86" t="s">
        <v>341</v>
      </c>
      <c r="D2" s="87"/>
      <c r="E2" s="87"/>
      <c r="F2" s="87"/>
      <c r="G2" s="87"/>
      <c r="H2" s="87"/>
      <c r="I2" s="87"/>
      <c r="J2" s="87"/>
      <c r="K2" s="87"/>
    </row>
    <row r="3" spans="1:11" ht="18">
      <c r="A3" s="17" t="s">
        <v>0</v>
      </c>
      <c r="B3" s="17" t="s">
        <v>0</v>
      </c>
      <c r="C3" s="95" t="s">
        <v>331</v>
      </c>
      <c r="D3" s="87"/>
      <c r="E3" s="87"/>
      <c r="F3" s="87"/>
      <c r="G3" s="87"/>
      <c r="H3" s="87"/>
      <c r="I3" s="87"/>
      <c r="J3" s="87"/>
      <c r="K3" s="87"/>
    </row>
    <row r="4" spans="1:11" ht="19.5">
      <c r="A4" s="3" t="s">
        <v>171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>
      <c r="A5" s="97" t="s">
        <v>24</v>
      </c>
      <c r="B5" s="97" t="s">
        <v>25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2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26</v>
      </c>
      <c r="B8" s="20" t="s">
        <v>27</v>
      </c>
      <c r="C8" s="69">
        <v>16.404303169751138</v>
      </c>
      <c r="D8" s="69">
        <v>13.604628966087004</v>
      </c>
      <c r="E8" s="69">
        <v>15.473954258549874</v>
      </c>
      <c r="F8" s="69">
        <v>4.1148443096531953</v>
      </c>
      <c r="G8" s="69">
        <v>5.3293400755939402</v>
      </c>
      <c r="H8" s="69">
        <v>4.2395622688440247</v>
      </c>
      <c r="I8" s="69">
        <v>8.1073612200019038</v>
      </c>
      <c r="J8" s="69">
        <v>10.928845266803339</v>
      </c>
      <c r="K8" s="69">
        <v>8.6515280014484333</v>
      </c>
    </row>
    <row r="9" spans="1:11" ht="22">
      <c r="A9" s="98" t="s">
        <v>28</v>
      </c>
      <c r="B9" s="21" t="s">
        <v>29</v>
      </c>
      <c r="C9" s="70">
        <v>36.644484915440081</v>
      </c>
      <c r="D9" s="70">
        <v>38.471135200316276</v>
      </c>
      <c r="E9" s="70">
        <v>37.251492009856953</v>
      </c>
      <c r="F9" s="70">
        <v>36.524517552597835</v>
      </c>
      <c r="G9" s="70">
        <v>44.434960942403009</v>
      </c>
      <c r="H9" s="70">
        <v>37.336850031259786</v>
      </c>
      <c r="I9" s="70">
        <v>36.563491744243713</v>
      </c>
      <c r="J9" s="70">
        <v>40.399515939311016</v>
      </c>
      <c r="K9" s="70">
        <v>37.303328264725621</v>
      </c>
    </row>
    <row r="10" spans="1:11" ht="22">
      <c r="A10" s="99"/>
      <c r="B10" s="21" t="s">
        <v>30</v>
      </c>
      <c r="C10" s="70">
        <v>27.667365102834168</v>
      </c>
      <c r="D10" s="70">
        <v>29.970771671678875</v>
      </c>
      <c r="E10" s="70">
        <v>28.432801234857617</v>
      </c>
      <c r="F10" s="70">
        <v>34.014210955938786</v>
      </c>
      <c r="G10" s="70">
        <v>33.715159499285647</v>
      </c>
      <c r="H10" s="70">
        <v>33.983501019837917</v>
      </c>
      <c r="I10" s="70">
        <v>31.952290273802685</v>
      </c>
      <c r="J10" s="70">
        <v>31.18150546544609</v>
      </c>
      <c r="K10" s="70">
        <v>31.803632517319258</v>
      </c>
    </row>
    <row r="11" spans="1:11" ht="22">
      <c r="A11" s="99"/>
      <c r="B11" s="21" t="s">
        <v>31</v>
      </c>
      <c r="C11" s="70">
        <v>12.63331893544207</v>
      </c>
      <c r="D11" s="70">
        <v>13.575212875485443</v>
      </c>
      <c r="E11" s="70">
        <v>12.946316069336991</v>
      </c>
      <c r="F11" s="70">
        <v>17.306688467541324</v>
      </c>
      <c r="G11" s="70">
        <v>13.279910413649256</v>
      </c>
      <c r="H11" s="70">
        <v>16.893174023868625</v>
      </c>
      <c r="I11" s="70">
        <v>15.788435540571847</v>
      </c>
      <c r="J11" s="70">
        <v>13.479727929377111</v>
      </c>
      <c r="K11" s="70">
        <v>15.343165615509122</v>
      </c>
    </row>
    <row r="12" spans="1:11" ht="22">
      <c r="A12" s="100"/>
      <c r="B12" s="20" t="s">
        <v>32</v>
      </c>
      <c r="C12" s="69">
        <v>76.945168953716319</v>
      </c>
      <c r="D12" s="69">
        <v>82.017119747480592</v>
      </c>
      <c r="E12" s="69">
        <v>78.630609314051569</v>
      </c>
      <c r="F12" s="69">
        <v>87.845416976077956</v>
      </c>
      <c r="G12" s="69">
        <v>91.430030855337904</v>
      </c>
      <c r="H12" s="69">
        <v>88.213525074966327</v>
      </c>
      <c r="I12" s="69">
        <v>84.304217558618248</v>
      </c>
      <c r="J12" s="69">
        <v>85.060749334134229</v>
      </c>
      <c r="K12" s="69">
        <v>84.450126397554001</v>
      </c>
    </row>
    <row r="13" spans="1:11" ht="22">
      <c r="A13" s="10" t="s">
        <v>33</v>
      </c>
      <c r="B13" s="20" t="s">
        <v>34</v>
      </c>
      <c r="C13" s="69">
        <v>6.6505278765325446</v>
      </c>
      <c r="D13" s="69">
        <v>4.3782512864324019</v>
      </c>
      <c r="E13" s="69">
        <v>5.8954364273985593</v>
      </c>
      <c r="F13" s="69">
        <v>8.0397387142688519</v>
      </c>
      <c r="G13" s="69">
        <v>3.2406290690681514</v>
      </c>
      <c r="H13" s="69">
        <v>7.5469126561896509</v>
      </c>
      <c r="I13" s="69">
        <v>7.5884212213798525</v>
      </c>
      <c r="J13" s="69">
        <v>4.0104053990624413</v>
      </c>
      <c r="K13" s="69">
        <v>6.8983456009975672</v>
      </c>
    </row>
    <row r="14" spans="1:11" ht="22">
      <c r="A14" s="13" t="s">
        <v>35</v>
      </c>
      <c r="B14" s="5" t="s">
        <v>36</v>
      </c>
      <c r="C14" s="75">
        <v>100</v>
      </c>
      <c r="D14" s="75">
        <v>100</v>
      </c>
      <c r="E14" s="75">
        <v>100</v>
      </c>
      <c r="F14" s="75">
        <v>100</v>
      </c>
      <c r="G14" s="75">
        <v>100</v>
      </c>
      <c r="H14" s="75">
        <v>100</v>
      </c>
      <c r="I14" s="75">
        <v>100</v>
      </c>
      <c r="J14" s="75">
        <v>100</v>
      </c>
      <c r="K14" s="75">
        <v>100</v>
      </c>
    </row>
    <row r="15" spans="1:11" ht="54">
      <c r="A15" s="15" t="s">
        <v>307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6530-B410-46B8-9BD9-32199F56E3BF}">
  <dimension ref="A1:J21"/>
  <sheetViews>
    <sheetView showGridLines="0" rightToLeft="1" view="pageBreakPreview" zoomScale="60" zoomScaleNormal="100" workbookViewId="0">
      <selection activeCell="U29" sqref="U29"/>
    </sheetView>
  </sheetViews>
  <sheetFormatPr defaultRowHeight="14"/>
  <cols>
    <col min="1" max="1" width="34.25" customWidth="1"/>
    <col min="2" max="10" width="15.4140625" customWidth="1"/>
  </cols>
  <sheetData>
    <row r="1" spans="1:10" ht="44.9" customHeight="1"/>
    <row r="2" spans="1:10" ht="18">
      <c r="A2" s="1" t="s">
        <v>0</v>
      </c>
      <c r="B2" s="86" t="s">
        <v>342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332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172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40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41</v>
      </c>
      <c r="B8" s="65">
        <v>1.0737417765890287</v>
      </c>
      <c r="C8" s="65">
        <v>3.1130464534313034</v>
      </c>
      <c r="D8" s="65">
        <v>1.7514152298875478</v>
      </c>
      <c r="E8" s="65">
        <v>10.410321523346527</v>
      </c>
      <c r="F8" s="65">
        <v>15.001129652449055</v>
      </c>
      <c r="G8" s="65">
        <v>10.881756860508725</v>
      </c>
      <c r="H8" s="65">
        <v>7.3771161602707194</v>
      </c>
      <c r="I8" s="65">
        <v>6.9570136744674214</v>
      </c>
      <c r="J8" s="65">
        <v>7.2960929066264448</v>
      </c>
    </row>
    <row r="9" spans="1:10" ht="22">
      <c r="A9" s="27" t="s">
        <v>42</v>
      </c>
      <c r="B9" s="68">
        <v>0.4036687626673755</v>
      </c>
      <c r="C9" s="68">
        <v>0.96457655954828558</v>
      </c>
      <c r="D9" s="68">
        <v>0.5900618642037917</v>
      </c>
      <c r="E9" s="68">
        <v>3.84257903181383</v>
      </c>
      <c r="F9" s="68">
        <v>4.5457869420908503</v>
      </c>
      <c r="G9" s="68">
        <v>3.9147922563602848</v>
      </c>
      <c r="H9" s="68">
        <v>2.7253689447759024</v>
      </c>
      <c r="I9" s="68">
        <v>2.1225475370112679</v>
      </c>
      <c r="J9" s="68">
        <v>2.6091055246008983</v>
      </c>
    </row>
    <row r="10" spans="1:10" ht="22">
      <c r="A10" s="26" t="s">
        <v>43</v>
      </c>
      <c r="B10" s="65">
        <v>4.2379639166694361</v>
      </c>
      <c r="C10" s="65">
        <v>4.8469789570639819</v>
      </c>
      <c r="D10" s="65">
        <v>4.440343350317363</v>
      </c>
      <c r="E10" s="65">
        <v>13.220910602882038</v>
      </c>
      <c r="F10" s="65">
        <v>18.51222043830515</v>
      </c>
      <c r="G10" s="65">
        <v>13.764281261411391</v>
      </c>
      <c r="H10" s="65">
        <v>10.302591175009452</v>
      </c>
      <c r="I10" s="65">
        <v>9.2655836591049532</v>
      </c>
      <c r="J10" s="65">
        <v>10.102588257075064</v>
      </c>
    </row>
    <row r="11" spans="1:10" ht="22">
      <c r="A11" s="27" t="s">
        <v>111</v>
      </c>
      <c r="B11" s="68">
        <v>6.4770263647539625</v>
      </c>
      <c r="C11" s="68">
        <v>5.6641621264704138</v>
      </c>
      <c r="D11" s="68">
        <v>6.2069065922276483</v>
      </c>
      <c r="E11" s="68">
        <v>15.732353876160957</v>
      </c>
      <c r="F11" s="68">
        <v>17.64331578642911</v>
      </c>
      <c r="G11" s="68">
        <v>15.928592740242497</v>
      </c>
      <c r="H11" s="68">
        <v>12.725545193958855</v>
      </c>
      <c r="I11" s="68">
        <v>9.537576640295546</v>
      </c>
      <c r="J11" s="68">
        <v>12.110696214335402</v>
      </c>
    </row>
    <row r="12" spans="1:10" ht="22">
      <c r="A12" s="26" t="s">
        <v>112</v>
      </c>
      <c r="B12" s="65">
        <v>38.758457030601058</v>
      </c>
      <c r="C12" s="65">
        <v>21.633761327020348</v>
      </c>
      <c r="D12" s="65">
        <v>33.067815604670855</v>
      </c>
      <c r="E12" s="65">
        <v>23.874643305255756</v>
      </c>
      <c r="F12" s="65">
        <v>27.448480753887477</v>
      </c>
      <c r="G12" s="65">
        <v>24.241644760158199</v>
      </c>
      <c r="H12" s="65">
        <v>28.709996811492054</v>
      </c>
      <c r="I12" s="65">
        <v>23.513929096896486</v>
      </c>
      <c r="J12" s="65">
        <v>27.707854889890509</v>
      </c>
    </row>
    <row r="13" spans="1:10" ht="22">
      <c r="A13" s="27" t="s">
        <v>46</v>
      </c>
      <c r="B13" s="68">
        <v>8.9891382446755479</v>
      </c>
      <c r="C13" s="68">
        <v>5.8522895002289657</v>
      </c>
      <c r="D13" s="68">
        <v>7.9467441653289397</v>
      </c>
      <c r="E13" s="68">
        <v>4.6946867862592034</v>
      </c>
      <c r="F13" s="68">
        <v>2.7039622968944927</v>
      </c>
      <c r="G13" s="68">
        <v>4.4902570117079055</v>
      </c>
      <c r="H13" s="68">
        <v>6.0898393526645798</v>
      </c>
      <c r="I13" s="68">
        <v>4.8342896790539287</v>
      </c>
      <c r="J13" s="68">
        <v>5.847687203830179</v>
      </c>
    </row>
    <row r="14" spans="1:10" ht="22">
      <c r="A14" s="26" t="s">
        <v>47</v>
      </c>
      <c r="B14" s="65">
        <v>4.0120796923281388</v>
      </c>
      <c r="C14" s="65">
        <v>2.6234041510067709</v>
      </c>
      <c r="D14" s="65">
        <v>3.5506142917507115</v>
      </c>
      <c r="E14" s="65">
        <v>1.929814590555966</v>
      </c>
      <c r="F14" s="65">
        <v>0.92958936314888152</v>
      </c>
      <c r="G14" s="65">
        <v>1.8271003180226508</v>
      </c>
      <c r="H14" s="65">
        <v>2.6062869011185583</v>
      </c>
      <c r="I14" s="65">
        <v>2.0757154770605841</v>
      </c>
      <c r="J14" s="65">
        <v>2.5039580063355329</v>
      </c>
    </row>
    <row r="15" spans="1:10" ht="22">
      <c r="A15" s="27" t="s">
        <v>113</v>
      </c>
      <c r="B15" s="68">
        <v>32.007083347177463</v>
      </c>
      <c r="C15" s="68">
        <v>51.923363782116475</v>
      </c>
      <c r="D15" s="68">
        <v>38.625385503040519</v>
      </c>
      <c r="E15" s="68">
        <v>22.105387409994883</v>
      </c>
      <c r="F15" s="68">
        <v>10.675051925811848</v>
      </c>
      <c r="G15" s="68">
        <v>20.931593186554682</v>
      </c>
      <c r="H15" s="68">
        <v>25.322183928081564</v>
      </c>
      <c r="I15" s="68">
        <v>38.585876481235942</v>
      </c>
      <c r="J15" s="68">
        <v>27.880291919132794</v>
      </c>
    </row>
    <row r="16" spans="1:10" ht="22">
      <c r="A16" s="26" t="s">
        <v>49</v>
      </c>
      <c r="B16" s="65">
        <v>3.1802380635943783</v>
      </c>
      <c r="C16" s="65">
        <v>2.6769685571198938</v>
      </c>
      <c r="D16" s="65">
        <v>3.0129985195158042</v>
      </c>
      <c r="E16" s="65">
        <v>3.0222232770137132</v>
      </c>
      <c r="F16" s="65">
        <v>1.5330529757883282</v>
      </c>
      <c r="G16" s="65">
        <v>2.869298675656573</v>
      </c>
      <c r="H16" s="65">
        <v>3.0735580603178674</v>
      </c>
      <c r="I16" s="65">
        <v>2.3070877340588365</v>
      </c>
      <c r="J16" s="65">
        <v>2.9257324183520805</v>
      </c>
    </row>
    <row r="17" spans="1:10" ht="22">
      <c r="A17" s="27" t="s">
        <v>50</v>
      </c>
      <c r="B17" s="68">
        <v>0.86060280094361563</v>
      </c>
      <c r="C17" s="68">
        <v>0.70144858599355975</v>
      </c>
      <c r="D17" s="68">
        <v>0.80771487905681605</v>
      </c>
      <c r="E17" s="68">
        <v>1.1670795967171279</v>
      </c>
      <c r="F17" s="68">
        <v>1.0074098651948078</v>
      </c>
      <c r="G17" s="68">
        <v>1.1506829293770928</v>
      </c>
      <c r="H17" s="68">
        <v>1.0675134723104522</v>
      </c>
      <c r="I17" s="68">
        <v>0.80038002081503301</v>
      </c>
      <c r="J17" s="68">
        <v>1.0159926598210969</v>
      </c>
    </row>
    <row r="18" spans="1:10" ht="2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72">
      <c r="A19" s="15" t="s">
        <v>307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64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2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19E-7263-42A5-957B-271F2967A978}">
  <dimension ref="A1:J13"/>
  <sheetViews>
    <sheetView showGridLines="0" rightToLeft="1" view="pageBreakPreview" zoomScale="60" zoomScaleNormal="100" workbookViewId="0">
      <selection activeCell="A12" sqref="A12"/>
    </sheetView>
  </sheetViews>
  <sheetFormatPr defaultRowHeight="14"/>
  <cols>
    <col min="1" max="1" width="37.83203125" customWidth="1"/>
    <col min="2" max="9" width="13.75" customWidth="1"/>
    <col min="10" max="10" width="15.8320312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6" t="s">
        <v>342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333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173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312</v>
      </c>
      <c r="B8" s="65">
        <v>33.935456496020358</v>
      </c>
      <c r="C8" s="65">
        <v>66.06454350397965</v>
      </c>
      <c r="D8" s="29">
        <v>100</v>
      </c>
      <c r="E8" s="65">
        <v>28.301901575636013</v>
      </c>
      <c r="F8" s="65">
        <v>71.698098424363991</v>
      </c>
      <c r="G8" s="29">
        <v>100</v>
      </c>
      <c r="H8" s="65">
        <v>32.52403165181191</v>
      </c>
      <c r="I8" s="65">
        <v>67.47596834818809</v>
      </c>
      <c r="J8" s="29">
        <v>100</v>
      </c>
    </row>
    <row r="9" spans="1:10" ht="22">
      <c r="A9" s="8" t="s">
        <v>313</v>
      </c>
      <c r="B9" s="68">
        <v>33.902260692434453</v>
      </c>
      <c r="C9" s="68">
        <v>66.097739307565547</v>
      </c>
      <c r="D9" s="43">
        <v>100</v>
      </c>
      <c r="E9" s="68">
        <v>29.837213798542507</v>
      </c>
      <c r="F9" s="68">
        <v>70.162786201457493</v>
      </c>
      <c r="G9" s="43">
        <v>100</v>
      </c>
      <c r="H9" s="68">
        <v>32.868658557612406</v>
      </c>
      <c r="I9" s="68">
        <v>67.131341442387594</v>
      </c>
      <c r="J9" s="43">
        <v>100</v>
      </c>
    </row>
    <row r="10" spans="1:10" ht="54">
      <c r="A10" s="15" t="s">
        <v>307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</row>
    <row r="11" spans="1:10" ht="21">
      <c r="A11" s="15" t="s">
        <v>21</v>
      </c>
      <c r="B11" s="19" t="s">
        <v>0</v>
      </c>
      <c r="C11" s="19" t="s">
        <v>0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</row>
    <row r="12" spans="1:10" ht="36">
      <c r="A12" s="15" t="s">
        <v>358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21">
      <c r="B13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F4FD-B458-4942-A29A-D231B0C7C7FF}">
  <dimension ref="A1:L15"/>
  <sheetViews>
    <sheetView showGridLines="0" rightToLeft="1" view="pageBreakPreview" zoomScale="60" zoomScaleNormal="100" workbookViewId="0">
      <selection activeCell="A26" sqref="A26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2" ht="44.9" customHeight="1">
      <c r="B1" s="42" t="s">
        <v>0</v>
      </c>
    </row>
    <row r="2" spans="1:12" ht="18">
      <c r="A2" s="1" t="s">
        <v>0</v>
      </c>
      <c r="B2" s="42" t="s">
        <v>0</v>
      </c>
      <c r="C2" s="86" t="s">
        <v>342</v>
      </c>
      <c r="D2" s="87"/>
      <c r="E2" s="87"/>
      <c r="F2" s="87"/>
      <c r="G2" s="87"/>
      <c r="H2" s="87"/>
      <c r="I2" s="87"/>
      <c r="J2" s="87"/>
      <c r="K2" s="87"/>
    </row>
    <row r="3" spans="1:12" ht="18">
      <c r="A3" s="17" t="s">
        <v>0</v>
      </c>
      <c r="B3" s="17" t="s">
        <v>0</v>
      </c>
      <c r="C3" s="95" t="s">
        <v>334</v>
      </c>
      <c r="D3" s="87"/>
      <c r="E3" s="87"/>
      <c r="F3" s="87"/>
      <c r="G3" s="87"/>
      <c r="H3" s="87"/>
      <c r="I3" s="87"/>
      <c r="J3" s="87"/>
      <c r="K3" s="87"/>
    </row>
    <row r="4" spans="1:12" ht="19.5">
      <c r="A4" s="3" t="s">
        <v>174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2">
      <c r="A5" s="97" t="s">
        <v>24</v>
      </c>
      <c r="B5" s="97" t="s">
        <v>25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2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2" ht="2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2" ht="36" customHeight="1">
      <c r="A8" s="10" t="s">
        <v>26</v>
      </c>
      <c r="B8" s="20" t="s">
        <v>27</v>
      </c>
      <c r="C8" s="65">
        <v>55.493019568886723</v>
      </c>
      <c r="D8" s="65">
        <v>36.596145225028096</v>
      </c>
      <c r="E8" s="65">
        <v>43.002612827804811</v>
      </c>
      <c r="F8" s="65">
        <v>55.774344728476521</v>
      </c>
      <c r="G8" s="65">
        <v>19.001179977218939</v>
      </c>
      <c r="H8" s="65">
        <v>29.973267764541934</v>
      </c>
      <c r="I8" s="65">
        <v>55.55795364981514</v>
      </c>
      <c r="J8" s="65">
        <v>31.920325568125584</v>
      </c>
      <c r="K8" s="65">
        <v>39.68969683341443</v>
      </c>
      <c r="L8" s="11">
        <f t="shared" ref="L8" si="0">F8+I8</f>
        <v>111.33229837829165</v>
      </c>
    </row>
    <row r="9" spans="1:12" ht="22">
      <c r="A9" s="98" t="s">
        <v>28</v>
      </c>
      <c r="B9" s="21" t="s">
        <v>29</v>
      </c>
      <c r="C9" s="68">
        <v>8.8311465791868748</v>
      </c>
      <c r="D9" s="68">
        <v>20.564239008292535</v>
      </c>
      <c r="E9" s="68">
        <v>16.586455425692844</v>
      </c>
      <c r="F9" s="68">
        <v>20.801562835815631</v>
      </c>
      <c r="G9" s="68">
        <v>34.944309167672714</v>
      </c>
      <c r="H9" s="68">
        <v>30.724507707650989</v>
      </c>
      <c r="I9" s="68">
        <v>11.594098812425056</v>
      </c>
      <c r="J9" s="68">
        <v>24.385708034907363</v>
      </c>
      <c r="K9" s="68">
        <v>20.181277675545594</v>
      </c>
      <c r="L9">
        <f t="shared" ref="L9:L14" si="1">F9+I9</f>
        <v>32.39566164824069</v>
      </c>
    </row>
    <row r="10" spans="1:12" ht="22">
      <c r="A10" s="99"/>
      <c r="B10" s="21" t="s">
        <v>30</v>
      </c>
      <c r="C10" s="68">
        <v>4.2585755560015537</v>
      </c>
      <c r="D10" s="68">
        <v>14.487967035245743</v>
      </c>
      <c r="E10" s="68">
        <v>11.019972068702701</v>
      </c>
      <c r="F10" s="68">
        <v>7.5078350297201846</v>
      </c>
      <c r="G10" s="68">
        <v>24.648632795181875</v>
      </c>
      <c r="H10" s="68">
        <v>19.534296319125271</v>
      </c>
      <c r="I10" s="68">
        <v>5.0085535456399501</v>
      </c>
      <c r="J10" s="68">
        <v>17.188139500402574</v>
      </c>
      <c r="K10" s="68">
        <v>13.18487297920073</v>
      </c>
      <c r="L10">
        <f t="shared" si="1"/>
        <v>12.516388575360136</v>
      </c>
    </row>
    <row r="11" spans="1:12" ht="22">
      <c r="A11" s="99"/>
      <c r="B11" s="21" t="s">
        <v>31</v>
      </c>
      <c r="C11" s="68">
        <v>8.6994648504598988</v>
      </c>
      <c r="D11" s="68">
        <v>11.414875611967004</v>
      </c>
      <c r="E11" s="68">
        <v>10.494289976730446</v>
      </c>
      <c r="F11" s="68">
        <v>5.0764897783737144</v>
      </c>
      <c r="G11" s="68">
        <v>11.914973433460881</v>
      </c>
      <c r="H11" s="68">
        <v>9.8745604447141382</v>
      </c>
      <c r="I11" s="68">
        <v>7.8632276760973463</v>
      </c>
      <c r="J11" s="68">
        <v>11.547775404105346</v>
      </c>
      <c r="K11" s="68">
        <v>10.336713991994131</v>
      </c>
      <c r="L11">
        <f t="shared" si="1"/>
        <v>12.939717454471062</v>
      </c>
    </row>
    <row r="12" spans="1:12" ht="22">
      <c r="A12" s="100"/>
      <c r="B12" s="20" t="s">
        <v>32</v>
      </c>
      <c r="C12" s="65">
        <v>21.789186985648328</v>
      </c>
      <c r="D12" s="65">
        <v>46.467081655505282</v>
      </c>
      <c r="E12" s="65">
        <v>38.100717471125996</v>
      </c>
      <c r="F12" s="65">
        <v>33.385887643909527</v>
      </c>
      <c r="G12" s="65">
        <v>71.507915396315468</v>
      </c>
      <c r="H12" s="65">
        <v>60.133364471490403</v>
      </c>
      <c r="I12" s="65">
        <v>24.465880034162353</v>
      </c>
      <c r="J12" s="65">
        <v>53.121622939415282</v>
      </c>
      <c r="K12" s="65">
        <v>43.702864646740458</v>
      </c>
      <c r="L12">
        <f t="shared" si="1"/>
        <v>57.85176767807188</v>
      </c>
    </row>
    <row r="13" spans="1:12" ht="22">
      <c r="A13" s="10" t="s">
        <v>33</v>
      </c>
      <c r="B13" s="20" t="s">
        <v>34</v>
      </c>
      <c r="C13" s="65">
        <v>22.717793445464945</v>
      </c>
      <c r="D13" s="65">
        <v>16.936773119466622</v>
      </c>
      <c r="E13" s="65">
        <v>18.8966697010692</v>
      </c>
      <c r="F13" s="65">
        <v>10.839767627613949</v>
      </c>
      <c r="G13" s="65">
        <v>9.4909046264655927</v>
      </c>
      <c r="H13" s="65">
        <v>9.8933677639676638</v>
      </c>
      <c r="I13" s="65">
        <v>19.976166316022507</v>
      </c>
      <c r="J13" s="65">
        <v>14.958051492459129</v>
      </c>
      <c r="K13" s="65">
        <v>16.607438519845111</v>
      </c>
      <c r="L13">
        <f t="shared" si="1"/>
        <v>30.815933943636455</v>
      </c>
    </row>
    <row r="14" spans="1:12" ht="22">
      <c r="A14" s="13" t="s">
        <v>35</v>
      </c>
      <c r="B14" s="5" t="s">
        <v>36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14">
        <v>100</v>
      </c>
      <c r="I14" s="14">
        <v>100</v>
      </c>
      <c r="J14" s="14">
        <v>100</v>
      </c>
      <c r="K14" s="14">
        <v>100</v>
      </c>
      <c r="L14">
        <f t="shared" si="1"/>
        <v>200</v>
      </c>
    </row>
    <row r="15" spans="1:12" ht="54">
      <c r="A15" s="15" t="s">
        <v>307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4410-0894-4CA8-899D-9D801BDCE6CB}">
  <dimension ref="A1:J21"/>
  <sheetViews>
    <sheetView showGridLines="0" rightToLeft="1" view="pageBreakPreview" zoomScale="60" zoomScaleNormal="100" workbookViewId="0">
      <selection activeCell="Y24" sqref="Y24"/>
    </sheetView>
  </sheetViews>
  <sheetFormatPr defaultRowHeight="14"/>
  <cols>
    <col min="1" max="1" width="34.25" customWidth="1"/>
    <col min="2" max="10" width="14.4140625" customWidth="1"/>
    <col min="11" max="11" width="0.1640625" customWidth="1"/>
  </cols>
  <sheetData>
    <row r="1" spans="1:10" ht="44.9" customHeight="1"/>
    <row r="2" spans="1:10" ht="18">
      <c r="A2" s="1" t="s">
        <v>0</v>
      </c>
      <c r="B2" s="86" t="s">
        <v>342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335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176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40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41</v>
      </c>
      <c r="B8" s="65">
        <v>7.1139417548996819</v>
      </c>
      <c r="C8" s="65">
        <v>14.797258466818997</v>
      </c>
      <c r="D8" s="65">
        <v>12.192440405318727</v>
      </c>
      <c r="E8" s="65">
        <v>9.9933919503690554</v>
      </c>
      <c r="F8" s="65">
        <v>10.871819006500106</v>
      </c>
      <c r="G8" s="65">
        <v>10.609720847698041</v>
      </c>
      <c r="H8" s="65">
        <v>7.7785621972894461</v>
      </c>
      <c r="I8" s="65">
        <v>13.754082380249272</v>
      </c>
      <c r="J8" s="65">
        <v>11.790009054270993</v>
      </c>
    </row>
    <row r="9" spans="1:10" ht="22">
      <c r="A9" s="27" t="s">
        <v>42</v>
      </c>
      <c r="B9" s="68">
        <v>1.7313067053241098</v>
      </c>
      <c r="C9" s="68">
        <v>2.768589084029315</v>
      </c>
      <c r="D9" s="68">
        <v>2.4169269078839912</v>
      </c>
      <c r="E9" s="68">
        <v>2.2772108898091683</v>
      </c>
      <c r="F9" s="68">
        <v>2.0797610034580836</v>
      </c>
      <c r="G9" s="68">
        <v>2.1386745481936362</v>
      </c>
      <c r="H9" s="68">
        <v>1.857309607255095</v>
      </c>
      <c r="I9" s="68">
        <v>2.5855346798859236</v>
      </c>
      <c r="J9" s="68">
        <v>2.3461768672319714</v>
      </c>
    </row>
    <row r="10" spans="1:10" ht="22">
      <c r="A10" s="26" t="s">
        <v>43</v>
      </c>
      <c r="B10" s="65">
        <v>11.391095215611985</v>
      </c>
      <c r="C10" s="65">
        <v>10.711199958922425</v>
      </c>
      <c r="D10" s="65">
        <v>10.941699821280816</v>
      </c>
      <c r="E10" s="65">
        <v>10.816029973599878</v>
      </c>
      <c r="F10" s="65">
        <v>10.410945823358093</v>
      </c>
      <c r="G10" s="65">
        <v>10.531811647329743</v>
      </c>
      <c r="H10" s="65">
        <v>11.258361502714145</v>
      </c>
      <c r="I10" s="65">
        <v>10.631408145220901</v>
      </c>
      <c r="J10" s="65">
        <v>10.837479303610841</v>
      </c>
    </row>
    <row r="11" spans="1:10" ht="22">
      <c r="A11" s="27" t="s">
        <v>111</v>
      </c>
      <c r="B11" s="68">
        <v>29.240611299697701</v>
      </c>
      <c r="C11" s="68">
        <v>18.487747823184737</v>
      </c>
      <c r="D11" s="68">
        <v>22.133211630893733</v>
      </c>
      <c r="E11" s="68">
        <v>22.294148026727314</v>
      </c>
      <c r="F11" s="68">
        <v>15.261266054169823</v>
      </c>
      <c r="G11" s="68">
        <v>17.359682084520955</v>
      </c>
      <c r="H11" s="68">
        <v>27.637263028284636</v>
      </c>
      <c r="I11" s="68">
        <v>17.630318060424845</v>
      </c>
      <c r="J11" s="68">
        <v>20.919466633958859</v>
      </c>
    </row>
    <row r="12" spans="1:10" ht="22">
      <c r="A12" s="26" t="s">
        <v>112</v>
      </c>
      <c r="B12" s="65">
        <v>37.043042502491893</v>
      </c>
      <c r="C12" s="65">
        <v>32.110740601036028</v>
      </c>
      <c r="D12" s="65">
        <v>33.782902449805498</v>
      </c>
      <c r="E12" s="65">
        <v>42.602994152196857</v>
      </c>
      <c r="F12" s="65">
        <v>30.878162236636587</v>
      </c>
      <c r="G12" s="65">
        <v>34.376525402802052</v>
      </c>
      <c r="H12" s="65">
        <v>38.32636302350901</v>
      </c>
      <c r="I12" s="65">
        <v>31.783185867976847</v>
      </c>
      <c r="J12" s="65">
        <v>33.933840426048413</v>
      </c>
    </row>
    <row r="13" spans="1:10" ht="22">
      <c r="A13" s="27" t="s">
        <v>46</v>
      </c>
      <c r="B13" s="68">
        <v>3.0219416605662799</v>
      </c>
      <c r="C13" s="68">
        <v>1.7996865859992612</v>
      </c>
      <c r="D13" s="68">
        <v>2.2140586877054811</v>
      </c>
      <c r="E13" s="68">
        <v>0.84332827571605917</v>
      </c>
      <c r="F13" s="68">
        <v>2.6418530416811605</v>
      </c>
      <c r="G13" s="68">
        <v>2.1052233620404168</v>
      </c>
      <c r="H13" s="68">
        <v>2.5190849020386721</v>
      </c>
      <c r="I13" s="68">
        <v>2.0234902941851391</v>
      </c>
      <c r="J13" s="68">
        <v>2.186385593670455</v>
      </c>
    </row>
    <row r="14" spans="1:10" ht="22">
      <c r="A14" s="26" t="s">
        <v>47</v>
      </c>
      <c r="B14" s="65">
        <v>1.5600145735480477</v>
      </c>
      <c r="C14" s="65">
        <v>0.81138085824484207</v>
      </c>
      <c r="D14" s="65">
        <v>1.0651846120383925</v>
      </c>
      <c r="E14" s="65">
        <v>0.53425760487070995</v>
      </c>
      <c r="F14" s="65">
        <v>1.003867324179984</v>
      </c>
      <c r="G14" s="65">
        <v>0.86374886821094055</v>
      </c>
      <c r="H14" s="65">
        <v>1.3232544269827806</v>
      </c>
      <c r="I14" s="65">
        <v>0.86253367317974516</v>
      </c>
      <c r="J14" s="65">
        <v>1.013966404651323</v>
      </c>
    </row>
    <row r="15" spans="1:10" ht="22">
      <c r="A15" s="27" t="s">
        <v>113</v>
      </c>
      <c r="B15" s="68">
        <v>8.2138884757791768</v>
      </c>
      <c r="C15" s="68">
        <v>18.250194032297244</v>
      </c>
      <c r="D15" s="68">
        <v>14.847659558637204</v>
      </c>
      <c r="E15" s="68">
        <v>9.5064492639723355</v>
      </c>
      <c r="F15" s="68">
        <v>23.892356066651661</v>
      </c>
      <c r="G15" s="68">
        <v>19.600002297077161</v>
      </c>
      <c r="H15" s="68">
        <v>8.5122309594297985</v>
      </c>
      <c r="I15" s="68">
        <v>19.749585010119628</v>
      </c>
      <c r="J15" s="68">
        <v>16.056017476288361</v>
      </c>
    </row>
    <row r="16" spans="1:10" ht="22">
      <c r="A16" s="26" t="s">
        <v>49</v>
      </c>
      <c r="B16" s="65">
        <v>0.56879191158457498</v>
      </c>
      <c r="C16" s="65">
        <v>0.24570018504657762</v>
      </c>
      <c r="D16" s="65">
        <v>0.35523558445317688</v>
      </c>
      <c r="E16" s="65">
        <v>0.8534328176274536</v>
      </c>
      <c r="F16" s="65">
        <v>2.5758288828412215</v>
      </c>
      <c r="G16" s="65">
        <v>2.0619138864057063</v>
      </c>
      <c r="H16" s="65">
        <v>0.63449131669812775</v>
      </c>
      <c r="I16" s="65">
        <v>0.86492627698884283</v>
      </c>
      <c r="J16" s="65">
        <v>0.78918539669351806</v>
      </c>
    </row>
    <row r="17" spans="1:10" ht="22">
      <c r="A17" s="27" t="s">
        <v>50</v>
      </c>
      <c r="B17" s="68">
        <v>0.11536590049654985</v>
      </c>
      <c r="C17" s="68">
        <v>1.7502404420579074E-2</v>
      </c>
      <c r="D17" s="68">
        <v>5.0680341982985044E-2</v>
      </c>
      <c r="E17" s="68">
        <v>0.278757045111166</v>
      </c>
      <c r="F17" s="68">
        <v>0.38414056052328238</v>
      </c>
      <c r="G17" s="68">
        <v>0.35269705572134924</v>
      </c>
      <c r="H17" s="68">
        <v>0.15307903579828216</v>
      </c>
      <c r="I17" s="68">
        <v>0.11493561176885563</v>
      </c>
      <c r="J17" s="68">
        <v>0.12747284357527011</v>
      </c>
    </row>
    <row r="18" spans="1:10" ht="2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72">
      <c r="A19" s="15" t="s">
        <v>307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64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5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A060-0A31-438E-B8B8-124653E9D307}">
  <dimension ref="A1:K14"/>
  <sheetViews>
    <sheetView showGridLines="0" rightToLeft="1" view="pageBreakPreview" zoomScaleNormal="100" zoomScaleSheetLayoutView="100" workbookViewId="0">
      <selection activeCell="M11" sqref="M11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1" ht="44.9" customHeight="1"/>
    <row r="2" spans="1:11" ht="18">
      <c r="A2" s="1" t="s">
        <v>0</v>
      </c>
      <c r="B2" s="86" t="s">
        <v>342</v>
      </c>
      <c r="C2" s="87"/>
      <c r="D2" s="87"/>
      <c r="E2" s="87"/>
      <c r="F2" s="87"/>
      <c r="G2" s="87"/>
      <c r="H2" s="87"/>
      <c r="I2" s="87"/>
      <c r="J2" s="87"/>
    </row>
    <row r="3" spans="1:11" ht="18">
      <c r="A3" s="2" t="s">
        <v>0</v>
      </c>
      <c r="B3" s="111" t="s">
        <v>177</v>
      </c>
      <c r="C3" s="87"/>
      <c r="D3" s="87"/>
      <c r="E3" s="87"/>
      <c r="F3" s="87"/>
      <c r="G3" s="87"/>
      <c r="H3" s="87"/>
      <c r="I3" s="87"/>
      <c r="J3" s="87"/>
    </row>
    <row r="4" spans="1:11" ht="17.149999999999999" customHeight="1">
      <c r="A4" s="3" t="s">
        <v>178</v>
      </c>
      <c r="B4" s="89" t="s">
        <v>0</v>
      </c>
      <c r="C4" s="87"/>
      <c r="D4" s="87"/>
      <c r="E4" s="87"/>
      <c r="F4" s="87"/>
      <c r="G4" s="87"/>
      <c r="H4" s="87"/>
      <c r="I4" s="87"/>
      <c r="J4" s="87"/>
    </row>
    <row r="5" spans="1:11" ht="21.75" customHeight="1">
      <c r="A5" s="90" t="s">
        <v>179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1" ht="36" customHeight="1">
      <c r="A6" s="91"/>
      <c r="B6" s="90" t="s">
        <v>5</v>
      </c>
      <c r="C6" s="93"/>
      <c r="D6" s="94"/>
      <c r="E6" s="90" t="s">
        <v>6</v>
      </c>
      <c r="F6" s="93"/>
      <c r="G6" s="94"/>
      <c r="H6" s="90" t="s">
        <v>7</v>
      </c>
      <c r="I6" s="93"/>
      <c r="J6" s="94"/>
    </row>
    <row r="7" spans="1:11" ht="36" customHeight="1">
      <c r="A7" s="92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1" ht="44">
      <c r="A8" s="26" t="s">
        <v>180</v>
      </c>
      <c r="B8" s="65">
        <v>0.64021577321865086</v>
      </c>
      <c r="C8" s="65">
        <v>0.32484363860423138</v>
      </c>
      <c r="D8" s="65">
        <v>0.43176192183250717</v>
      </c>
      <c r="E8" s="65">
        <v>1.0596937842632186</v>
      </c>
      <c r="F8" s="65">
        <v>9.2488387796443694E-2</v>
      </c>
      <c r="G8" s="65">
        <v>0.38107552981127596</v>
      </c>
      <c r="H8" s="65">
        <v>0.73703761153760583</v>
      </c>
      <c r="I8" s="65">
        <v>0.26309579006859163</v>
      </c>
      <c r="J8" s="65">
        <v>0.41887410912897088</v>
      </c>
      <c r="K8">
        <v>-9.0517338401138101</v>
      </c>
    </row>
    <row r="9" spans="1:11" ht="44">
      <c r="A9" s="27" t="s">
        <v>181</v>
      </c>
      <c r="B9" s="68">
        <v>27.648253845409691</v>
      </c>
      <c r="C9" s="68">
        <v>29.197491305575689</v>
      </c>
      <c r="D9" s="68">
        <v>28.67226478308536</v>
      </c>
      <c r="E9" s="68">
        <v>33.408823350152851</v>
      </c>
      <c r="F9" s="68">
        <v>19.716737260679476</v>
      </c>
      <c r="G9" s="68">
        <v>23.802074260676147</v>
      </c>
      <c r="H9" s="68">
        <v>28.97787998677634</v>
      </c>
      <c r="I9" s="68">
        <v>26.678003741887352</v>
      </c>
      <c r="J9" s="68">
        <v>27.433942212067553</v>
      </c>
      <c r="K9">
        <v>9.5138005930670424</v>
      </c>
    </row>
    <row r="10" spans="1:11" ht="44">
      <c r="A10" s="26" t="s">
        <v>182</v>
      </c>
      <c r="B10" s="65">
        <v>2.4395291608129419</v>
      </c>
      <c r="C10" s="65">
        <v>2.9621276604148443</v>
      </c>
      <c r="D10" s="65">
        <v>2.7849549547050563</v>
      </c>
      <c r="E10" s="65">
        <v>4.760201577591654</v>
      </c>
      <c r="F10" s="65">
        <v>4.3543205582042521</v>
      </c>
      <c r="G10" s="65">
        <v>4.4754241457265751</v>
      </c>
      <c r="H10" s="65">
        <v>2.9751752819745456</v>
      </c>
      <c r="I10" s="65">
        <v>3.3320995714701573</v>
      </c>
      <c r="J10" s="65">
        <v>3.2147833454466603</v>
      </c>
      <c r="K10">
        <v>-1.5718885262618443E-2</v>
      </c>
    </row>
    <row r="11" spans="1:11" ht="66">
      <c r="A11" s="27" t="s">
        <v>183</v>
      </c>
      <c r="B11" s="68">
        <v>56.876736564829912</v>
      </c>
      <c r="C11" s="68">
        <v>62.007982478834187</v>
      </c>
      <c r="D11" s="68">
        <v>60.268374112298559</v>
      </c>
      <c r="E11" s="68">
        <v>58.593511921755557</v>
      </c>
      <c r="F11" s="68">
        <v>75.704064441761645</v>
      </c>
      <c r="G11" s="68">
        <v>70.598752304255527</v>
      </c>
      <c r="H11" s="68">
        <v>57.272994155601594</v>
      </c>
      <c r="I11" s="68">
        <v>65.647683288858687</v>
      </c>
      <c r="J11" s="68">
        <v>62.895035312386952</v>
      </c>
      <c r="K11">
        <v>-0.36648010220005034</v>
      </c>
    </row>
    <row r="12" spans="1:11" ht="22">
      <c r="A12" s="26" t="s">
        <v>184</v>
      </c>
      <c r="B12" s="65">
        <v>12.395264655728806</v>
      </c>
      <c r="C12" s="65">
        <v>5.5075549165710491</v>
      </c>
      <c r="D12" s="65">
        <v>7.8426442280785089</v>
      </c>
      <c r="E12" s="65">
        <v>2.1777693662367157</v>
      </c>
      <c r="F12" s="65">
        <v>0.13238935155818379</v>
      </c>
      <c r="G12" s="65">
        <v>0.74267375953047743</v>
      </c>
      <c r="H12" s="65">
        <v>10.036912964109908</v>
      </c>
      <c r="I12" s="65">
        <v>4.0791176077152045</v>
      </c>
      <c r="J12" s="65">
        <v>6.037365020969867</v>
      </c>
      <c r="K12">
        <v>-7.9867765490559961E-2</v>
      </c>
    </row>
    <row r="13" spans="1:11" ht="22">
      <c r="A13" s="5" t="s">
        <v>7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  <c r="K13">
        <v>0</v>
      </c>
    </row>
    <row r="14" spans="1:11" ht="54">
      <c r="A14" s="15" t="s">
        <v>307</v>
      </c>
      <c r="B14" s="18" t="s">
        <v>0</v>
      </c>
      <c r="C14" s="18" t="s">
        <v>0</v>
      </c>
      <c r="D14" s="4" t="s">
        <v>0</v>
      </c>
      <c r="E14" s="18" t="s">
        <v>0</v>
      </c>
      <c r="F14" s="18" t="s">
        <v>0</v>
      </c>
      <c r="G14" s="4" t="s">
        <v>0</v>
      </c>
      <c r="H14" s="4" t="s">
        <v>0</v>
      </c>
      <c r="I14" s="4" t="s">
        <v>0</v>
      </c>
      <c r="J14" s="4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071F-740E-4417-BE07-84F672E9EA00}">
  <dimension ref="A1:J12"/>
  <sheetViews>
    <sheetView showGridLines="0" rightToLeft="1" view="pageBreakPreview" zoomScale="60" zoomScaleNormal="100" workbookViewId="0">
      <selection activeCell="A12" sqref="A12"/>
    </sheetView>
  </sheetViews>
  <sheetFormatPr defaultRowHeight="14"/>
  <cols>
    <col min="1" max="1" width="37.83203125" customWidth="1"/>
    <col min="2" max="10" width="15.414062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6" t="s">
        <v>342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316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186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312</v>
      </c>
      <c r="B8" s="65">
        <v>49.845219036462574</v>
      </c>
      <c r="C8" s="65">
        <v>50.154780963537426</v>
      </c>
      <c r="D8" s="29">
        <v>100</v>
      </c>
      <c r="E8" s="65">
        <v>79.02142864690282</v>
      </c>
      <c r="F8" s="65">
        <v>20.978571353097188</v>
      </c>
      <c r="G8" s="29">
        <v>100</v>
      </c>
      <c r="H8" s="65">
        <v>64.147173552172276</v>
      </c>
      <c r="I8" s="65">
        <v>35.852826447827731</v>
      </c>
      <c r="J8" s="29">
        <v>100</v>
      </c>
    </row>
    <row r="9" spans="1:10" ht="21.75" customHeight="1">
      <c r="A9" s="8" t="s">
        <v>313</v>
      </c>
      <c r="B9" s="68">
        <v>49.840158415335651</v>
      </c>
      <c r="C9" s="68">
        <v>50.159841584664356</v>
      </c>
      <c r="D9" s="43">
        <v>100</v>
      </c>
      <c r="E9" s="68">
        <v>78.36520482276083</v>
      </c>
      <c r="F9" s="68">
        <v>21.634795177239166</v>
      </c>
      <c r="G9" s="43">
        <v>100</v>
      </c>
      <c r="H9" s="68">
        <v>63.550653796398869</v>
      </c>
      <c r="I9" s="68">
        <v>36.449346203601131</v>
      </c>
      <c r="J9" s="43">
        <v>100</v>
      </c>
    </row>
    <row r="10" spans="1:10" ht="54">
      <c r="A10" s="15" t="s">
        <v>307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</row>
    <row r="11" spans="1:10" ht="21">
      <c r="A11" s="15" t="s">
        <v>21</v>
      </c>
      <c r="B11" s="19" t="s">
        <v>0</v>
      </c>
      <c r="C11" s="19" t="s">
        <v>0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</row>
    <row r="12" spans="1:10" ht="36">
      <c r="A12" s="15" t="s">
        <v>358</v>
      </c>
      <c r="B12" s="19"/>
      <c r="C12" s="19"/>
      <c r="D12" s="19"/>
      <c r="E12" s="19"/>
      <c r="F12" s="19"/>
      <c r="G12" s="19"/>
      <c r="H12" s="19"/>
      <c r="I12" s="19"/>
      <c r="J12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9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911D-7C18-40A0-9B95-624DD0F45E07}">
  <dimension ref="A1:L15"/>
  <sheetViews>
    <sheetView showGridLines="0" rightToLeft="1" view="pageBreakPreview" zoomScale="60" zoomScaleNormal="100" workbookViewId="0">
      <selection activeCell="AB37" sqref="AB37"/>
    </sheetView>
  </sheetViews>
  <sheetFormatPr defaultRowHeight="14"/>
  <cols>
    <col min="1" max="1" width="40.75" customWidth="1"/>
    <col min="2" max="2" width="13.75" customWidth="1"/>
    <col min="3" max="11" width="14.83203125" customWidth="1"/>
    <col min="12" max="12" width="0.1640625" customWidth="1"/>
  </cols>
  <sheetData>
    <row r="1" spans="1:12" ht="44.9" customHeight="1">
      <c r="B1" s="42" t="s">
        <v>0</v>
      </c>
    </row>
    <row r="2" spans="1:12" ht="18">
      <c r="A2" s="1" t="s">
        <v>0</v>
      </c>
      <c r="B2" s="42" t="s">
        <v>0</v>
      </c>
      <c r="C2" s="86" t="s">
        <v>342</v>
      </c>
      <c r="D2" s="87"/>
      <c r="E2" s="87"/>
      <c r="F2" s="87"/>
      <c r="G2" s="87"/>
      <c r="H2" s="87"/>
      <c r="I2" s="87"/>
      <c r="J2" s="87"/>
      <c r="K2" s="87"/>
    </row>
    <row r="3" spans="1:12" ht="18">
      <c r="A3" s="17" t="s">
        <v>0</v>
      </c>
      <c r="B3" s="17" t="s">
        <v>0</v>
      </c>
      <c r="C3" s="95" t="s">
        <v>336</v>
      </c>
      <c r="D3" s="87"/>
      <c r="E3" s="87"/>
      <c r="F3" s="87"/>
      <c r="G3" s="87"/>
      <c r="H3" s="87"/>
      <c r="I3" s="87"/>
      <c r="J3" s="87"/>
      <c r="K3" s="87"/>
    </row>
    <row r="4" spans="1:12" ht="19.5">
      <c r="A4" s="3" t="s">
        <v>187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2">
      <c r="A5" s="97" t="s">
        <v>24</v>
      </c>
      <c r="B5" s="97" t="s">
        <v>25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2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2" ht="2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2" ht="22">
      <c r="A8" s="10" t="s">
        <v>26</v>
      </c>
      <c r="B8" s="20" t="s">
        <v>27</v>
      </c>
      <c r="C8" s="65">
        <v>30.099746161692625</v>
      </c>
      <c r="D8" s="65">
        <v>29.209978234607142</v>
      </c>
      <c r="E8" s="65">
        <v>29.653439978995394</v>
      </c>
      <c r="F8" s="65">
        <v>7.8473434101141963</v>
      </c>
      <c r="G8" s="65">
        <v>13.74320468816177</v>
      </c>
      <c r="H8" s="65">
        <v>9.1229009215539456</v>
      </c>
      <c r="I8" s="65">
        <v>16.910895550169201</v>
      </c>
      <c r="J8" s="65">
        <v>24.797429049721508</v>
      </c>
      <c r="K8" s="65">
        <v>19.785485448884003</v>
      </c>
      <c r="L8" t="e">
        <v>#DIV/0!</v>
      </c>
    </row>
    <row r="9" spans="1:12" ht="22">
      <c r="A9" s="98" t="s">
        <v>28</v>
      </c>
      <c r="B9" s="21" t="s">
        <v>29</v>
      </c>
      <c r="C9" s="68">
        <v>26.899575778230343</v>
      </c>
      <c r="D9" s="68">
        <v>26.316940311886857</v>
      </c>
      <c r="E9" s="68">
        <v>26.607326751296377</v>
      </c>
      <c r="F9" s="68">
        <v>35.38850357915269</v>
      </c>
      <c r="G9" s="68">
        <v>38.594265052735942</v>
      </c>
      <c r="H9" s="68">
        <v>36.082063507833276</v>
      </c>
      <c r="I9" s="68">
        <v>31.930906635768018</v>
      </c>
      <c r="J9" s="68">
        <v>29.819564767797402</v>
      </c>
      <c r="K9" s="68">
        <v>31.161336328769828</v>
      </c>
      <c r="L9" t="e">
        <v>#DIV/0!</v>
      </c>
    </row>
    <row r="10" spans="1:12" ht="22">
      <c r="A10" s="99"/>
      <c r="B10" s="21" t="s">
        <v>30</v>
      </c>
      <c r="C10" s="68">
        <v>19.465669772769775</v>
      </c>
      <c r="D10" s="68">
        <v>19.461913913598593</v>
      </c>
      <c r="E10" s="68">
        <v>19.463785839759367</v>
      </c>
      <c r="F10" s="68">
        <v>32.099073885332459</v>
      </c>
      <c r="G10" s="68">
        <v>28.135476827204837</v>
      </c>
      <c r="H10" s="68">
        <v>31.241557780155471</v>
      </c>
      <c r="I10" s="68">
        <v>26.953404082440041</v>
      </c>
      <c r="J10" s="68">
        <v>21.936413384969171</v>
      </c>
      <c r="K10" s="68">
        <v>25.124743774116421</v>
      </c>
      <c r="L10" t="e">
        <v>#DIV/0!</v>
      </c>
    </row>
    <row r="11" spans="1:12" ht="22">
      <c r="A11" s="99"/>
      <c r="B11" s="21" t="s">
        <v>31</v>
      </c>
      <c r="C11" s="68">
        <v>11.255021582073852</v>
      </c>
      <c r="D11" s="68">
        <v>12.108897337383697</v>
      </c>
      <c r="E11" s="68">
        <v>11.683324308267126</v>
      </c>
      <c r="F11" s="68">
        <v>16.423032891399824</v>
      </c>
      <c r="G11" s="68">
        <v>12.439906797557528</v>
      </c>
      <c r="H11" s="68">
        <v>15.561291719345876</v>
      </c>
      <c r="I11" s="68">
        <v>14.318067396869246</v>
      </c>
      <c r="J11" s="68">
        <v>12.203331740221071</v>
      </c>
      <c r="K11" s="68">
        <v>13.547260076086554</v>
      </c>
      <c r="L11" t="e">
        <v>#DIV/0!</v>
      </c>
    </row>
    <row r="12" spans="1:12" ht="22">
      <c r="A12" s="100"/>
      <c r="B12" s="20" t="s">
        <v>32</v>
      </c>
      <c r="C12" s="65">
        <v>57.620267133073966</v>
      </c>
      <c r="D12" s="65">
        <v>57.887751562869148</v>
      </c>
      <c r="E12" s="65">
        <v>57.754436899322869</v>
      </c>
      <c r="F12" s="65">
        <v>83.91061035588497</v>
      </c>
      <c r="G12" s="65">
        <v>79.169648677498301</v>
      </c>
      <c r="H12" s="65">
        <v>82.884913007334617</v>
      </c>
      <c r="I12" s="65">
        <v>73.202378115077309</v>
      </c>
      <c r="J12" s="65">
        <v>63.959309892987648</v>
      </c>
      <c r="K12" s="65">
        <v>69.833340178972804</v>
      </c>
      <c r="L12" t="e">
        <v>#DIV/0!</v>
      </c>
    </row>
    <row r="13" spans="1:12" ht="22">
      <c r="A13" s="10" t="s">
        <v>33</v>
      </c>
      <c r="B13" s="20" t="s">
        <v>34</v>
      </c>
      <c r="C13" s="65">
        <v>12.279986705233407</v>
      </c>
      <c r="D13" s="65">
        <v>12.902270202523713</v>
      </c>
      <c r="E13" s="65">
        <v>12.592123121681734</v>
      </c>
      <c r="F13" s="65">
        <v>8.2420462340008331</v>
      </c>
      <c r="G13" s="65">
        <v>7.0871466343399208</v>
      </c>
      <c r="H13" s="65">
        <v>7.9921860711114387</v>
      </c>
      <c r="I13" s="65">
        <v>9.8867263347534902</v>
      </c>
      <c r="J13" s="65">
        <v>11.243261057290848</v>
      </c>
      <c r="K13" s="65">
        <v>10.381174372143191</v>
      </c>
      <c r="L13" t="e">
        <v>#DIV/0!</v>
      </c>
    </row>
    <row r="14" spans="1:12" ht="22">
      <c r="A14" s="13" t="s">
        <v>35</v>
      </c>
      <c r="B14" s="5" t="s">
        <v>36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14">
        <v>100</v>
      </c>
      <c r="I14" s="14">
        <v>100</v>
      </c>
      <c r="J14" s="14">
        <v>100</v>
      </c>
      <c r="K14" s="14">
        <v>100</v>
      </c>
      <c r="L14" t="e">
        <v>#DIV/0!</v>
      </c>
    </row>
    <row r="15" spans="1:12" ht="54">
      <c r="A15" s="15" t="s">
        <v>307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colBreaks count="1" manualBreakCount="1">
    <brk id="11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F7DF-2E39-4BC9-880A-1E5F4C604655}">
  <dimension ref="A1:J21"/>
  <sheetViews>
    <sheetView showGridLines="0" rightToLeft="1" view="pageBreakPreview" zoomScale="60" zoomScaleNormal="100" workbookViewId="0">
      <selection activeCell="Z20" sqref="Z20"/>
    </sheetView>
  </sheetViews>
  <sheetFormatPr defaultRowHeight="14"/>
  <cols>
    <col min="1" max="1" width="34.25" customWidth="1"/>
    <col min="2" max="10" width="15.58203125" customWidth="1"/>
  </cols>
  <sheetData>
    <row r="1" spans="1:10" ht="44.9" customHeight="1"/>
    <row r="2" spans="1:10" ht="18">
      <c r="A2" s="1" t="s">
        <v>0</v>
      </c>
      <c r="B2" s="86" t="s">
        <v>342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337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304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40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41</v>
      </c>
      <c r="B8" s="65">
        <v>3.190035737695132</v>
      </c>
      <c r="C8" s="65">
        <v>11.043632994257891</v>
      </c>
      <c r="D8" s="65">
        <v>7.129387680284557</v>
      </c>
      <c r="E8" s="65">
        <v>10.380197553051083</v>
      </c>
      <c r="F8" s="65">
        <v>12.459887144619515</v>
      </c>
      <c r="G8" s="65">
        <v>10.830134136509276</v>
      </c>
      <c r="H8" s="65">
        <v>7.4515966627814416</v>
      </c>
      <c r="I8" s="65">
        <v>11.447679195490682</v>
      </c>
      <c r="J8" s="65">
        <v>8.9081426197102651</v>
      </c>
    </row>
    <row r="9" spans="1:10" ht="22">
      <c r="A9" s="27" t="s">
        <v>42</v>
      </c>
      <c r="B9" s="68">
        <v>0.86883087164867423</v>
      </c>
      <c r="C9" s="68">
        <v>2.1890388878370159</v>
      </c>
      <c r="D9" s="68">
        <v>1.5310451211567864</v>
      </c>
      <c r="E9" s="68">
        <v>3.7294781474740004</v>
      </c>
      <c r="F9" s="68">
        <v>3.028155918904976</v>
      </c>
      <c r="G9" s="68">
        <v>3.5777485197906431</v>
      </c>
      <c r="H9" s="68">
        <v>2.564317421767198</v>
      </c>
      <c r="I9" s="68">
        <v>2.4284323954967655</v>
      </c>
      <c r="J9" s="68">
        <v>2.5147882181030341</v>
      </c>
    </row>
    <row r="10" spans="1:10" ht="22">
      <c r="A10" s="26" t="s">
        <v>43</v>
      </c>
      <c r="B10" s="65">
        <v>6.7441936152406177</v>
      </c>
      <c r="C10" s="65">
        <v>8.8272826434815244</v>
      </c>
      <c r="D10" s="65">
        <v>7.7890677718737811</v>
      </c>
      <c r="E10" s="65">
        <v>13.04715331307594</v>
      </c>
      <c r="F10" s="65">
        <v>13.526569034407753</v>
      </c>
      <c r="G10" s="65">
        <v>13.150873922433561</v>
      </c>
      <c r="H10" s="65">
        <v>10.479915765933145</v>
      </c>
      <c r="I10" s="65">
        <v>10.16795219369882</v>
      </c>
      <c r="J10" s="65">
        <v>10.366207083460335</v>
      </c>
    </row>
    <row r="11" spans="1:10" ht="22">
      <c r="A11" s="27" t="s">
        <v>111</v>
      </c>
      <c r="B11" s="68">
        <v>14.452662519837178</v>
      </c>
      <c r="C11" s="68">
        <v>14.368091498427496</v>
      </c>
      <c r="D11" s="68">
        <v>14.410241829471548</v>
      </c>
      <c r="E11" s="68">
        <v>16.206456230342354</v>
      </c>
      <c r="F11" s="68">
        <v>16.177365037163025</v>
      </c>
      <c r="G11" s="68">
        <v>16.200162410283394</v>
      </c>
      <c r="H11" s="68">
        <v>15.492124348274624</v>
      </c>
      <c r="I11" s="68">
        <v>14.884263048661218</v>
      </c>
      <c r="J11" s="68">
        <v>15.270562878740822</v>
      </c>
    </row>
    <row r="12" spans="1:10" ht="22">
      <c r="A12" s="26" t="s">
        <v>112</v>
      </c>
      <c r="B12" s="65">
        <v>38.157430339487028</v>
      </c>
      <c r="C12" s="65">
        <v>28.744946122693815</v>
      </c>
      <c r="D12" s="65">
        <v>33.436143167162015</v>
      </c>
      <c r="E12" s="65">
        <v>25.227802978163755</v>
      </c>
      <c r="F12" s="65">
        <v>29.559160506409455</v>
      </c>
      <c r="G12" s="65">
        <v>26.164883307793641</v>
      </c>
      <c r="H12" s="65">
        <v>30.494126487094618</v>
      </c>
      <c r="I12" s="65">
        <v>28.977235100378646</v>
      </c>
      <c r="J12" s="65">
        <v>29.941229494017907</v>
      </c>
    </row>
    <row r="13" spans="1:10" ht="22">
      <c r="A13" s="27" t="s">
        <v>46</v>
      </c>
      <c r="B13" s="68">
        <v>6.8984223509916189</v>
      </c>
      <c r="C13" s="68">
        <v>3.1016103709834977</v>
      </c>
      <c r="D13" s="68">
        <v>4.9939474765519876</v>
      </c>
      <c r="E13" s="68">
        <v>4.4164186640433494</v>
      </c>
      <c r="F13" s="68">
        <v>2.665739287532725</v>
      </c>
      <c r="G13" s="68">
        <v>4.0376627667251075</v>
      </c>
      <c r="H13" s="68">
        <v>5.4273553291578036</v>
      </c>
      <c r="I13" s="68">
        <v>2.9772597694685521</v>
      </c>
      <c r="J13" s="68">
        <v>4.5343115162876098</v>
      </c>
    </row>
    <row r="14" spans="1:10" ht="22">
      <c r="A14" s="26" t="s">
        <v>47</v>
      </c>
      <c r="B14" s="65">
        <v>3.1529540637484392</v>
      </c>
      <c r="C14" s="65">
        <v>1.3935045633600807</v>
      </c>
      <c r="D14" s="65">
        <v>2.2704169815914703</v>
      </c>
      <c r="E14" s="65">
        <v>1.8289828916142103</v>
      </c>
      <c r="F14" s="65">
        <v>0.9753011848429759</v>
      </c>
      <c r="G14" s="65">
        <v>1.6442906028886946</v>
      </c>
      <c r="H14" s="65">
        <v>2.3682451854227811</v>
      </c>
      <c r="I14" s="65">
        <v>1.2741944194926047</v>
      </c>
      <c r="J14" s="65">
        <v>1.9694708341057414</v>
      </c>
    </row>
    <row r="15" spans="1:10" ht="22">
      <c r="A15" s="27" t="s">
        <v>113</v>
      </c>
      <c r="B15" s="68">
        <v>23.670704617570575</v>
      </c>
      <c r="C15" s="68">
        <v>29.067908360826316</v>
      </c>
      <c r="D15" s="68">
        <v>26.37793346518923</v>
      </c>
      <c r="E15" s="68">
        <v>21.195089692914017</v>
      </c>
      <c r="F15" s="68">
        <v>18.809188105313218</v>
      </c>
      <c r="G15" s="68">
        <v>20.67890477130609</v>
      </c>
      <c r="H15" s="68">
        <v>22.20342417251225</v>
      </c>
      <c r="I15" s="68">
        <v>26.141175932404774</v>
      </c>
      <c r="J15" s="68">
        <v>23.638708944113873</v>
      </c>
    </row>
    <row r="16" spans="1:10" ht="22">
      <c r="A16" s="26" t="s">
        <v>49</v>
      </c>
      <c r="B16" s="65">
        <v>2.2652703901568811</v>
      </c>
      <c r="C16" s="65">
        <v>1.0267602070309423</v>
      </c>
      <c r="D16" s="65">
        <v>1.644035644290974</v>
      </c>
      <c r="E16" s="65">
        <v>2.8655239598867901</v>
      </c>
      <c r="F16" s="65">
        <v>2.1747936168667712</v>
      </c>
      <c r="G16" s="65">
        <v>2.7160858649473676</v>
      </c>
      <c r="H16" s="65">
        <v>2.6210366751995102</v>
      </c>
      <c r="I16" s="65">
        <v>1.3542851346818545</v>
      </c>
      <c r="J16" s="65">
        <v>2.1593140206567791</v>
      </c>
    </row>
    <row r="17" spans="1:10" ht="22">
      <c r="A17" s="27" t="s">
        <v>50</v>
      </c>
      <c r="B17" s="68">
        <v>0.59949549362385757</v>
      </c>
      <c r="C17" s="68">
        <v>0.2372243511014227</v>
      </c>
      <c r="D17" s="68">
        <v>0.41778086242765061</v>
      </c>
      <c r="E17" s="68">
        <v>1.1028965694344961</v>
      </c>
      <c r="F17" s="68">
        <v>0.62384016393958719</v>
      </c>
      <c r="G17" s="68">
        <v>0.99925369732222824</v>
      </c>
      <c r="H17" s="68">
        <v>0.89785795185663175</v>
      </c>
      <c r="I17" s="68">
        <v>0.34752281022608023</v>
      </c>
      <c r="J17" s="68">
        <v>0.69726439080363345</v>
      </c>
    </row>
    <row r="18" spans="1:10" ht="2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72">
      <c r="A19" s="15" t="s">
        <v>307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64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1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rightToLeft="1" view="pageBreakPreview" zoomScale="60" zoomScaleNormal="100" workbookViewId="0">
      <selection activeCell="C8" sqref="C8:K14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6" t="s">
        <v>338</v>
      </c>
      <c r="D2" s="87"/>
      <c r="E2" s="87"/>
      <c r="F2" s="87"/>
      <c r="G2" s="87"/>
      <c r="H2" s="87"/>
      <c r="I2" s="87"/>
      <c r="J2" s="87"/>
      <c r="K2" s="87"/>
    </row>
    <row r="3" spans="1:11" ht="18">
      <c r="A3" s="17" t="s">
        <v>0</v>
      </c>
      <c r="B3" s="17" t="s">
        <v>0</v>
      </c>
      <c r="C3" s="95" t="s">
        <v>22</v>
      </c>
      <c r="D3" s="87"/>
      <c r="E3" s="87"/>
      <c r="F3" s="87"/>
      <c r="G3" s="87"/>
      <c r="H3" s="87"/>
      <c r="I3" s="87"/>
      <c r="J3" s="87"/>
      <c r="K3" s="87"/>
    </row>
    <row r="4" spans="1:11" ht="19.5">
      <c r="A4" s="3" t="s">
        <v>23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>
      <c r="A5" s="97" t="s">
        <v>24</v>
      </c>
      <c r="B5" s="97" t="s">
        <v>25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2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26</v>
      </c>
      <c r="B8" s="20" t="s">
        <v>27</v>
      </c>
      <c r="C8" s="11">
        <v>17.647738313379602</v>
      </c>
      <c r="D8" s="11">
        <v>32.85220284921256</v>
      </c>
      <c r="E8" s="11">
        <v>22.089905309776146</v>
      </c>
      <c r="F8" s="11">
        <v>16.708152969103836</v>
      </c>
      <c r="G8" s="11">
        <v>22.894650610305561</v>
      </c>
      <c r="H8" s="11">
        <v>17.506754720373081</v>
      </c>
      <c r="I8" s="11">
        <v>17.325783138545521</v>
      </c>
      <c r="J8" s="11">
        <v>31.282130770621819</v>
      </c>
      <c r="K8" s="11">
        <v>20.726008213616982</v>
      </c>
    </row>
    <row r="9" spans="1:11" ht="22">
      <c r="A9" s="98" t="s">
        <v>28</v>
      </c>
      <c r="B9" s="21" t="s">
        <v>29</v>
      </c>
      <c r="C9" s="9">
        <v>6.8981467707682516</v>
      </c>
      <c r="D9" s="9">
        <v>30.822760956272521</v>
      </c>
      <c r="E9" s="9">
        <v>15.108741774111904</v>
      </c>
      <c r="F9" s="9">
        <v>2.87133243367653</v>
      </c>
      <c r="G9" s="9">
        <v>8.8058007752052241</v>
      </c>
      <c r="H9" s="9">
        <v>3.5966061438594426</v>
      </c>
      <c r="I9" s="9">
        <v>4.1824347014236904</v>
      </c>
      <c r="J9" s="9">
        <v>22.992543232826549</v>
      </c>
      <c r="K9" s="9">
        <v>8.1113648588780443</v>
      </c>
    </row>
    <row r="10" spans="1:11" ht="22">
      <c r="A10" s="99"/>
      <c r="B10" s="21" t="s">
        <v>30</v>
      </c>
      <c r="C10" s="9">
        <v>2.6550341413804039</v>
      </c>
      <c r="D10" s="9">
        <v>17.101638431352075</v>
      </c>
      <c r="E10" s="9">
        <v>7.7154057581330537</v>
      </c>
      <c r="F10" s="9">
        <v>1.0038896731235045</v>
      </c>
      <c r="G10" s="9">
        <v>3.4807155667493248</v>
      </c>
      <c r="H10" s="9">
        <v>1.2562293659981332</v>
      </c>
      <c r="I10" s="9">
        <v>1.4683673927215046</v>
      </c>
      <c r="J10" s="9">
        <v>12.339494554274468</v>
      </c>
      <c r="K10" s="9">
        <v>3.5240182625729615</v>
      </c>
    </row>
    <row r="11" spans="1:11" ht="22">
      <c r="A11" s="99"/>
      <c r="B11" s="21" t="s">
        <v>31</v>
      </c>
      <c r="C11" s="9">
        <v>1.6285587481096719</v>
      </c>
      <c r="D11" s="9">
        <v>7.6556016597510377</v>
      </c>
      <c r="E11" s="9">
        <v>3.7286737852223926</v>
      </c>
      <c r="F11" s="9">
        <v>0.59132264867509954</v>
      </c>
      <c r="G11" s="9">
        <v>2.3974291537905188</v>
      </c>
      <c r="H11" s="9">
        <v>0.7371235594243668</v>
      </c>
      <c r="I11" s="9">
        <v>0.86095375237818517</v>
      </c>
      <c r="J11" s="9">
        <v>5.9805944202412871</v>
      </c>
      <c r="K11" s="9">
        <v>1.7284349328225188</v>
      </c>
    </row>
    <row r="12" spans="1:11" ht="22">
      <c r="A12" s="100"/>
      <c r="B12" s="20" t="s">
        <v>32</v>
      </c>
      <c r="C12" s="11">
        <v>4.5072477066696175</v>
      </c>
      <c r="D12" s="11">
        <v>21.974221143139491</v>
      </c>
      <c r="E12" s="11">
        <v>10.561616760092022</v>
      </c>
      <c r="F12" s="11">
        <v>1.6990571505436585</v>
      </c>
      <c r="G12" s="11">
        <v>5.9113612162942939</v>
      </c>
      <c r="H12" s="11">
        <v>2.1473960207440115</v>
      </c>
      <c r="I12" s="11">
        <v>2.531726606816544</v>
      </c>
      <c r="J12" s="11">
        <v>16.391442942369185</v>
      </c>
      <c r="K12" s="11">
        <v>5.2241147534337538</v>
      </c>
    </row>
    <row r="13" spans="1:11" ht="22">
      <c r="A13" s="10" t="s">
        <v>33</v>
      </c>
      <c r="B13" s="20" t="s">
        <v>34</v>
      </c>
      <c r="C13" s="11">
        <v>0.33332552711489971</v>
      </c>
      <c r="D13" s="11">
        <v>4.0895824647090357</v>
      </c>
      <c r="E13" s="11">
        <v>1.2603226214240146</v>
      </c>
      <c r="F13" s="11">
        <v>0.59116438409371619</v>
      </c>
      <c r="G13" s="11">
        <v>1.5122427671685024</v>
      </c>
      <c r="H13" s="11">
        <v>0.63177967612009456</v>
      </c>
      <c r="I13" s="11">
        <v>0.51775238345014896</v>
      </c>
      <c r="J13" s="11">
        <v>3.4161709317469811</v>
      </c>
      <c r="K13" s="11">
        <v>0.84273404592264145</v>
      </c>
    </row>
    <row r="14" spans="1:11" ht="22">
      <c r="A14" s="13" t="s">
        <v>35</v>
      </c>
      <c r="B14" s="5" t="s">
        <v>36</v>
      </c>
      <c r="C14" s="23">
        <v>6.3852657656909324</v>
      </c>
      <c r="D14" s="23">
        <v>22.671095770237386</v>
      </c>
      <c r="E14" s="23">
        <v>11.797146974193264</v>
      </c>
      <c r="F14" s="23">
        <v>2.2275863921072174</v>
      </c>
      <c r="G14" s="23">
        <v>6.6738993528783226</v>
      </c>
      <c r="H14" s="23">
        <v>2.6841833551781966</v>
      </c>
      <c r="I14" s="23">
        <v>3.5783053615760423</v>
      </c>
      <c r="J14" s="23">
        <v>17.498462165024602</v>
      </c>
      <c r="K14" s="23">
        <v>6.2630226235966608</v>
      </c>
    </row>
    <row r="15" spans="1:11" ht="54">
      <c r="A15" s="15" t="s">
        <v>307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386-CD27-4CBE-A07F-46D81D023B59}">
  <dimension ref="A1:J12"/>
  <sheetViews>
    <sheetView showGridLines="0" rightToLeft="1" view="pageBreakPreview" zoomScale="80" zoomScaleNormal="100" zoomScaleSheetLayoutView="80" workbookViewId="0">
      <selection activeCell="B8" sqref="B8:J10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6" t="s">
        <v>342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314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305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188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189</v>
      </c>
      <c r="B8" s="65">
        <v>64.963180545257444</v>
      </c>
      <c r="C8" s="65">
        <v>32.125619325122024</v>
      </c>
      <c r="D8" s="65">
        <v>48.49191185697034</v>
      </c>
      <c r="E8" s="65">
        <v>92.774806046902896</v>
      </c>
      <c r="F8" s="65">
        <v>38.458432273129667</v>
      </c>
      <c r="G8" s="65">
        <v>81.0235698332434</v>
      </c>
      <c r="H8" s="65">
        <v>81.446945381790357</v>
      </c>
      <c r="I8" s="65">
        <v>33.932321190113541</v>
      </c>
      <c r="J8" s="65">
        <v>64.128175512826061</v>
      </c>
    </row>
    <row r="9" spans="1:10" ht="22">
      <c r="A9" s="27" t="s">
        <v>190</v>
      </c>
      <c r="B9" s="68">
        <v>35.03681945474257</v>
      </c>
      <c r="C9" s="68">
        <v>67.874380674877983</v>
      </c>
      <c r="D9" s="68">
        <v>51.50808814302966</v>
      </c>
      <c r="E9" s="68">
        <v>7.2251939530971132</v>
      </c>
      <c r="F9" s="68">
        <v>61.54156772687034</v>
      </c>
      <c r="G9" s="68">
        <v>18.976430166756604</v>
      </c>
      <c r="H9" s="68">
        <v>18.553054618209643</v>
      </c>
      <c r="I9" s="68">
        <v>66.067678809886459</v>
      </c>
      <c r="J9" s="68">
        <v>35.871824487173939</v>
      </c>
    </row>
    <row r="10" spans="1:10" ht="22">
      <c r="A10" s="13" t="s">
        <v>7</v>
      </c>
      <c r="B10" s="14">
        <v>100</v>
      </c>
      <c r="C10" s="14">
        <v>100</v>
      </c>
      <c r="D10" s="14">
        <v>100</v>
      </c>
      <c r="E10" s="14">
        <v>100</v>
      </c>
      <c r="F10" s="14">
        <v>100</v>
      </c>
      <c r="G10" s="14">
        <v>100</v>
      </c>
      <c r="H10" s="14">
        <v>100</v>
      </c>
      <c r="I10" s="14">
        <v>100</v>
      </c>
      <c r="J10" s="14">
        <v>100</v>
      </c>
    </row>
    <row r="11" spans="1:10" ht="72">
      <c r="A11" s="15" t="s">
        <v>307</v>
      </c>
      <c r="B11" s="16" t="s">
        <v>0</v>
      </c>
      <c r="C11" s="16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0</v>
      </c>
    </row>
    <row r="1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C400-9F12-46AD-ABFF-9E6B25DA0DC4}">
  <dimension ref="A1:K34"/>
  <sheetViews>
    <sheetView showGridLines="0" rightToLeft="1" view="pageBreakPreview" zoomScale="60" zoomScaleNormal="100" workbookViewId="0">
      <selection activeCell="A34" sqref="A34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22" t="s">
        <v>0</v>
      </c>
    </row>
    <row r="2" spans="1:11" ht="33.75" customHeight="1">
      <c r="A2" s="1" t="s">
        <v>0</v>
      </c>
      <c r="B2" s="22" t="s">
        <v>0</v>
      </c>
      <c r="C2" s="86" t="s">
        <v>339</v>
      </c>
      <c r="D2" s="87"/>
      <c r="E2" s="87"/>
      <c r="F2" s="87"/>
      <c r="G2" s="87"/>
      <c r="H2" s="87"/>
      <c r="I2" s="87"/>
      <c r="J2" s="87"/>
      <c r="K2" s="87"/>
    </row>
    <row r="3" spans="1:11" ht="14.15" customHeight="1">
      <c r="A3" s="17" t="s">
        <v>0</v>
      </c>
      <c r="B3" s="17" t="s">
        <v>0</v>
      </c>
      <c r="C3" s="95" t="s">
        <v>191</v>
      </c>
      <c r="D3" s="87"/>
      <c r="E3" s="87"/>
      <c r="F3" s="87"/>
      <c r="G3" s="87"/>
      <c r="H3" s="87"/>
      <c r="I3" s="87"/>
      <c r="J3" s="87"/>
      <c r="K3" s="87"/>
    </row>
    <row r="4" spans="1:11" ht="14.15" customHeight="1">
      <c r="A4" s="3" t="s">
        <v>275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 ht="14.15" customHeight="1">
      <c r="A5" s="97" t="s">
        <v>24</v>
      </c>
      <c r="B5" s="97" t="s">
        <v>25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 ht="14.15" customHeight="1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2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26</v>
      </c>
      <c r="B8" s="20" t="s">
        <v>276</v>
      </c>
      <c r="C8" s="29">
        <v>5041.5</v>
      </c>
      <c r="D8" s="29">
        <v>4181.3</v>
      </c>
      <c r="E8" s="29">
        <v>4883.8</v>
      </c>
      <c r="F8" s="29">
        <v>1886.6</v>
      </c>
      <c r="G8" s="29">
        <v>1319.5</v>
      </c>
      <c r="H8" s="29">
        <v>1818</v>
      </c>
      <c r="I8" s="29">
        <v>3537.3</v>
      </c>
      <c r="J8" s="29">
        <v>3155.7</v>
      </c>
      <c r="K8" s="29">
        <v>3478.2</v>
      </c>
    </row>
    <row r="9" spans="1:11" ht="22">
      <c r="A9" s="98" t="s">
        <v>28</v>
      </c>
      <c r="B9" s="21" t="s">
        <v>277</v>
      </c>
      <c r="C9" s="43">
        <v>9034.2999999999993</v>
      </c>
      <c r="D9" s="43">
        <v>6755.4</v>
      </c>
      <c r="E9" s="43">
        <v>8578.2999999999993</v>
      </c>
      <c r="F9" s="43">
        <v>3212.6</v>
      </c>
      <c r="G9" s="43">
        <v>1823.1</v>
      </c>
      <c r="H9" s="43">
        <v>3045.4</v>
      </c>
      <c r="I9" s="43">
        <v>4873.8999999999996</v>
      </c>
      <c r="J9" s="43">
        <v>3904.6</v>
      </c>
      <c r="K9" s="43">
        <v>4733.6000000000004</v>
      </c>
    </row>
    <row r="10" spans="1:11" ht="22">
      <c r="A10" s="99"/>
      <c r="B10" s="21" t="s">
        <v>278</v>
      </c>
      <c r="C10" s="43">
        <v>12410.2</v>
      </c>
      <c r="D10" s="43">
        <v>9086.5</v>
      </c>
      <c r="E10" s="43">
        <v>11609.7</v>
      </c>
      <c r="F10" s="43">
        <v>4638.2</v>
      </c>
      <c r="G10" s="43">
        <v>2113</v>
      </c>
      <c r="H10" s="43">
        <v>4374.3</v>
      </c>
      <c r="I10" s="43">
        <v>6756.6</v>
      </c>
      <c r="J10" s="43">
        <v>5631.8</v>
      </c>
      <c r="K10" s="43">
        <v>6592</v>
      </c>
    </row>
    <row r="11" spans="1:11" ht="22">
      <c r="A11" s="99"/>
      <c r="B11" s="21" t="s">
        <v>279</v>
      </c>
      <c r="C11" s="43">
        <v>15576.4</v>
      </c>
      <c r="D11" s="43">
        <v>10986.7</v>
      </c>
      <c r="E11" s="43">
        <v>14373</v>
      </c>
      <c r="F11" s="43">
        <v>5283.4</v>
      </c>
      <c r="G11" s="43">
        <v>2356.1</v>
      </c>
      <c r="H11" s="43">
        <v>5048.2</v>
      </c>
      <c r="I11" s="43">
        <v>7678.1</v>
      </c>
      <c r="J11" s="43">
        <v>7121.7</v>
      </c>
      <c r="K11" s="43">
        <v>7605.7</v>
      </c>
    </row>
    <row r="12" spans="1:11" ht="22">
      <c r="A12" s="100"/>
      <c r="B12" s="20" t="s">
        <v>280</v>
      </c>
      <c r="C12" s="29">
        <v>11411.1</v>
      </c>
      <c r="D12" s="29">
        <v>8569.4</v>
      </c>
      <c r="E12" s="29">
        <v>10766.6</v>
      </c>
      <c r="F12" s="29">
        <v>4172.8999999999996</v>
      </c>
      <c r="G12" s="29">
        <v>2009.9</v>
      </c>
      <c r="H12" s="29">
        <v>3942.4</v>
      </c>
      <c r="I12" s="29">
        <v>6130.5</v>
      </c>
      <c r="J12" s="29">
        <v>5138.7</v>
      </c>
      <c r="K12" s="29">
        <v>5989</v>
      </c>
    </row>
    <row r="13" spans="1:11" ht="22">
      <c r="A13" s="10" t="s">
        <v>33</v>
      </c>
      <c r="B13" s="20" t="s">
        <v>281</v>
      </c>
      <c r="C13" s="29">
        <v>14876.9</v>
      </c>
      <c r="D13" s="29">
        <v>12906</v>
      </c>
      <c r="E13" s="29">
        <v>14502.1</v>
      </c>
      <c r="F13" s="29">
        <v>5167.6000000000004</v>
      </c>
      <c r="G13" s="29">
        <v>3913.8</v>
      </c>
      <c r="H13" s="29">
        <v>5113.2</v>
      </c>
      <c r="I13" s="29">
        <v>6372.1</v>
      </c>
      <c r="J13" s="29">
        <v>7719.1</v>
      </c>
      <c r="K13" s="29">
        <v>6458.8</v>
      </c>
    </row>
    <row r="14" spans="1:11" ht="22">
      <c r="A14" s="13" t="s">
        <v>35</v>
      </c>
      <c r="B14" s="5" t="s">
        <v>282</v>
      </c>
      <c r="C14" s="14">
        <v>10879.7</v>
      </c>
      <c r="D14" s="14">
        <v>8330</v>
      </c>
      <c r="E14" s="14">
        <v>10314.5</v>
      </c>
      <c r="F14" s="14">
        <v>4171.6000000000004</v>
      </c>
      <c r="G14" s="14">
        <v>2039.9</v>
      </c>
      <c r="H14" s="14">
        <v>3953.2</v>
      </c>
      <c r="I14" s="14">
        <v>6011.1</v>
      </c>
      <c r="J14" s="14">
        <v>5092.1000000000004</v>
      </c>
      <c r="K14" s="14">
        <v>5883.7</v>
      </c>
    </row>
    <row r="15" spans="1:11" ht="24.65" customHeight="1"/>
    <row r="16" spans="1:11" ht="14.15" customHeight="1">
      <c r="A16" s="17" t="s">
        <v>0</v>
      </c>
      <c r="B16" s="95" t="s">
        <v>283</v>
      </c>
      <c r="C16" s="87"/>
      <c r="D16" s="87"/>
      <c r="E16" s="87"/>
      <c r="F16" s="87"/>
      <c r="G16" s="87"/>
      <c r="H16" s="87"/>
      <c r="I16" s="87"/>
      <c r="J16" s="87"/>
    </row>
    <row r="17" spans="1:10" ht="17.149999999999999" customHeight="1">
      <c r="A17" s="3" t="s">
        <v>284</v>
      </c>
      <c r="B17" s="96" t="s">
        <v>0</v>
      </c>
      <c r="C17" s="87"/>
      <c r="D17" s="87"/>
      <c r="E17" s="87"/>
      <c r="F17" s="87"/>
      <c r="G17" s="87"/>
      <c r="H17" s="87"/>
      <c r="I17" s="87"/>
      <c r="J17" s="87"/>
    </row>
    <row r="18" spans="1:10" ht="21.75" customHeight="1">
      <c r="A18" s="97" t="s">
        <v>25</v>
      </c>
      <c r="B18" s="97" t="s">
        <v>4</v>
      </c>
      <c r="C18" s="93"/>
      <c r="D18" s="93"/>
      <c r="E18" s="93"/>
      <c r="F18" s="93"/>
      <c r="G18" s="93"/>
      <c r="H18" s="93"/>
      <c r="I18" s="93"/>
      <c r="J18" s="94"/>
    </row>
    <row r="19" spans="1:10" ht="36" customHeight="1">
      <c r="A19" s="91"/>
      <c r="B19" s="97" t="s">
        <v>5</v>
      </c>
      <c r="C19" s="93"/>
      <c r="D19" s="94"/>
      <c r="E19" s="97" t="s">
        <v>6</v>
      </c>
      <c r="F19" s="93"/>
      <c r="G19" s="94"/>
      <c r="H19" s="97" t="s">
        <v>7</v>
      </c>
      <c r="I19" s="93"/>
      <c r="J19" s="94"/>
    </row>
    <row r="20" spans="1:10" ht="36" customHeight="1">
      <c r="A20" s="92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20" t="s">
        <v>285</v>
      </c>
      <c r="B21" s="29">
        <v>2991.8</v>
      </c>
      <c r="C21" s="29">
        <v>3206.9</v>
      </c>
      <c r="D21" s="29">
        <v>3020.1</v>
      </c>
      <c r="E21" s="29">
        <v>2078.1</v>
      </c>
      <c r="F21" s="29">
        <v>1791.7</v>
      </c>
      <c r="G21" s="29">
        <v>2004.2</v>
      </c>
      <c r="H21" s="29">
        <v>2858.9</v>
      </c>
      <c r="I21" s="29">
        <v>2808.5</v>
      </c>
      <c r="J21" s="29">
        <v>2851.2</v>
      </c>
    </row>
    <row r="22" spans="1:10" ht="22">
      <c r="A22" s="21" t="s">
        <v>286</v>
      </c>
      <c r="B22" s="43">
        <v>5378.2</v>
      </c>
      <c r="C22" s="43">
        <v>4283.6000000000004</v>
      </c>
      <c r="D22" s="43">
        <v>5168.8</v>
      </c>
      <c r="E22" s="43">
        <v>1881.4</v>
      </c>
      <c r="F22" s="43">
        <v>1285.8</v>
      </c>
      <c r="G22" s="43">
        <v>1812</v>
      </c>
      <c r="H22" s="43">
        <v>3601.4</v>
      </c>
      <c r="I22" s="43">
        <v>3187.9</v>
      </c>
      <c r="J22" s="43">
        <v>3537.3</v>
      </c>
    </row>
    <row r="23" spans="1:10" ht="22">
      <c r="A23" s="20" t="s">
        <v>287</v>
      </c>
      <c r="B23" s="29">
        <v>7676.4</v>
      </c>
      <c r="C23" s="29">
        <v>6304.4</v>
      </c>
      <c r="D23" s="29">
        <v>7378.4</v>
      </c>
      <c r="E23" s="29">
        <v>2370.5</v>
      </c>
      <c r="F23" s="29">
        <v>1698.4</v>
      </c>
      <c r="G23" s="29">
        <v>2284.8000000000002</v>
      </c>
      <c r="H23" s="29">
        <v>4017.3</v>
      </c>
      <c r="I23" s="29">
        <v>3821.3</v>
      </c>
      <c r="J23" s="29">
        <v>3986.4</v>
      </c>
    </row>
    <row r="24" spans="1:10" ht="22">
      <c r="A24" s="21" t="s">
        <v>288</v>
      </c>
      <c r="B24" s="43">
        <v>10198.200000000001</v>
      </c>
      <c r="C24" s="43">
        <v>7228.5</v>
      </c>
      <c r="D24" s="43">
        <v>9649.2999999999993</v>
      </c>
      <c r="E24" s="43">
        <v>3796.6</v>
      </c>
      <c r="F24" s="43">
        <v>1920</v>
      </c>
      <c r="G24" s="43">
        <v>3580.1</v>
      </c>
      <c r="H24" s="43">
        <v>5505.3</v>
      </c>
      <c r="I24" s="43">
        <v>3978</v>
      </c>
      <c r="J24" s="43">
        <v>5299</v>
      </c>
    </row>
    <row r="25" spans="1:10" ht="22">
      <c r="A25" s="20" t="s">
        <v>289</v>
      </c>
      <c r="B25" s="29">
        <v>11585.9</v>
      </c>
      <c r="C25" s="29">
        <v>8705.4</v>
      </c>
      <c r="D25" s="29">
        <v>10975</v>
      </c>
      <c r="E25" s="29">
        <v>4494.3999999999996</v>
      </c>
      <c r="F25" s="29">
        <v>1990.6</v>
      </c>
      <c r="G25" s="29">
        <v>4238.3</v>
      </c>
      <c r="H25" s="29">
        <v>6409.8</v>
      </c>
      <c r="I25" s="29">
        <v>5122.7</v>
      </c>
      <c r="J25" s="29">
        <v>6236.3</v>
      </c>
    </row>
    <row r="26" spans="1:10" ht="22">
      <c r="A26" s="21" t="s">
        <v>290</v>
      </c>
      <c r="B26" s="43">
        <v>13493.4</v>
      </c>
      <c r="C26" s="43">
        <v>9440.9</v>
      </c>
      <c r="D26" s="43">
        <v>12376.6</v>
      </c>
      <c r="E26" s="43">
        <v>4832.7</v>
      </c>
      <c r="F26" s="43">
        <v>2269.6999999999998</v>
      </c>
      <c r="G26" s="43">
        <v>4557.2</v>
      </c>
      <c r="H26" s="43">
        <v>7221.9</v>
      </c>
      <c r="I26" s="43">
        <v>6186</v>
      </c>
      <c r="J26" s="43">
        <v>7054.9</v>
      </c>
    </row>
    <row r="27" spans="1:10" ht="22">
      <c r="A27" s="20" t="s">
        <v>291</v>
      </c>
      <c r="B27" s="29">
        <v>15708.7</v>
      </c>
      <c r="C27" s="29">
        <v>11013.3</v>
      </c>
      <c r="D27" s="29">
        <v>14479.2</v>
      </c>
      <c r="E27" s="29">
        <v>5419.5</v>
      </c>
      <c r="F27" s="29">
        <v>2414.5</v>
      </c>
      <c r="G27" s="29">
        <v>5144.7</v>
      </c>
      <c r="H27" s="29">
        <v>7991.5</v>
      </c>
      <c r="I27" s="29">
        <v>7060</v>
      </c>
      <c r="J27" s="29">
        <v>7860.1</v>
      </c>
    </row>
    <row r="28" spans="1:10" ht="22">
      <c r="A28" s="21" t="s">
        <v>292</v>
      </c>
      <c r="B28" s="43">
        <v>15342</v>
      </c>
      <c r="C28" s="43">
        <v>10939.9</v>
      </c>
      <c r="D28" s="43">
        <v>14185.2</v>
      </c>
      <c r="E28" s="43">
        <v>5094.3999999999996</v>
      </c>
      <c r="F28" s="43">
        <v>2237.8000000000002</v>
      </c>
      <c r="G28" s="43">
        <v>4910</v>
      </c>
      <c r="H28" s="43">
        <v>7218</v>
      </c>
      <c r="I28" s="43">
        <v>7237.4</v>
      </c>
      <c r="J28" s="43">
        <v>7220.2</v>
      </c>
    </row>
    <row r="29" spans="1:10" ht="22">
      <c r="A29" s="20" t="s">
        <v>293</v>
      </c>
      <c r="B29" s="29">
        <v>16817.900000000001</v>
      </c>
      <c r="C29" s="29">
        <v>13284.6</v>
      </c>
      <c r="D29" s="29">
        <v>16112.7</v>
      </c>
      <c r="E29" s="29">
        <v>4903.8</v>
      </c>
      <c r="F29" s="29">
        <v>5588.4</v>
      </c>
      <c r="G29" s="29">
        <v>4931.7</v>
      </c>
      <c r="H29" s="29">
        <v>6811.6</v>
      </c>
      <c r="I29" s="29">
        <v>9657.2000000000007</v>
      </c>
      <c r="J29" s="29">
        <v>7011.4</v>
      </c>
    </row>
    <row r="30" spans="1:10" ht="22">
      <c r="A30" s="21" t="s">
        <v>294</v>
      </c>
      <c r="B30" s="43">
        <v>9686.4</v>
      </c>
      <c r="C30" s="43">
        <v>5948.9</v>
      </c>
      <c r="D30" s="43">
        <v>8727.5</v>
      </c>
      <c r="E30" s="43">
        <v>5438.1</v>
      </c>
      <c r="F30" s="43">
        <v>1978.7</v>
      </c>
      <c r="G30" s="43">
        <v>5251.9</v>
      </c>
      <c r="H30" s="43">
        <v>5654.8</v>
      </c>
      <c r="I30" s="43">
        <v>2954.8</v>
      </c>
      <c r="J30" s="43">
        <v>5474.4</v>
      </c>
    </row>
    <row r="31" spans="1:10" ht="22">
      <c r="A31" s="20" t="s">
        <v>295</v>
      </c>
      <c r="B31" s="29">
        <v>7129.4</v>
      </c>
      <c r="C31" s="29">
        <v>41000</v>
      </c>
      <c r="D31" s="29">
        <v>8779.9</v>
      </c>
      <c r="E31" s="29">
        <v>5675.3</v>
      </c>
      <c r="F31" s="29">
        <v>1977.8</v>
      </c>
      <c r="G31" s="29">
        <v>5548.3</v>
      </c>
      <c r="H31" s="29">
        <v>5825.9</v>
      </c>
      <c r="I31" s="29">
        <v>7545.7</v>
      </c>
      <c r="J31" s="29">
        <v>5887.6</v>
      </c>
    </row>
    <row r="32" spans="1:10" ht="22">
      <c r="A32" s="13" t="s">
        <v>7</v>
      </c>
      <c r="B32" s="14">
        <v>10879.7</v>
      </c>
      <c r="C32" s="14">
        <v>8330</v>
      </c>
      <c r="D32" s="14">
        <v>10314.5</v>
      </c>
      <c r="E32" s="14">
        <v>4171.6000000000004</v>
      </c>
      <c r="F32" s="14">
        <v>2039.9</v>
      </c>
      <c r="G32" s="14">
        <v>3953.2</v>
      </c>
      <c r="H32" s="14">
        <v>6011.1</v>
      </c>
      <c r="I32" s="14">
        <v>5092.1000000000004</v>
      </c>
      <c r="J32" s="14">
        <v>5883.7</v>
      </c>
    </row>
    <row r="33" spans="1:10" ht="54">
      <c r="A33" s="15" t="s">
        <v>307</v>
      </c>
      <c r="B33" s="16" t="s">
        <v>0</v>
      </c>
      <c r="C33" s="16" t="s">
        <v>0</v>
      </c>
      <c r="D33" s="16" t="s">
        <v>0</v>
      </c>
      <c r="E33" s="16" t="s">
        <v>0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0</v>
      </c>
    </row>
    <row r="34" spans="1:10" ht="36">
      <c r="A34" s="15" t="s">
        <v>192</v>
      </c>
      <c r="B34" s="16" t="s">
        <v>0</v>
      </c>
      <c r="C34" s="16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</row>
  </sheetData>
  <mergeCells count="17">
    <mergeCell ref="C2:K2"/>
    <mergeCell ref="C3:K3"/>
    <mergeCell ref="C4:K4"/>
    <mergeCell ref="A5:A7"/>
    <mergeCell ref="B5:B7"/>
    <mergeCell ref="C5:K5"/>
    <mergeCell ref="C6:E6"/>
    <mergeCell ref="F6:H6"/>
    <mergeCell ref="I6:K6"/>
    <mergeCell ref="A9:A12"/>
    <mergeCell ref="B16:J16"/>
    <mergeCell ref="B17:J17"/>
    <mergeCell ref="A18:A20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F31-91EE-4DAC-B87E-9A60844570F4}">
  <dimension ref="A1:J22"/>
  <sheetViews>
    <sheetView showGridLines="0" rightToLeft="1" view="pageBreakPreview" zoomScale="60" zoomScaleNormal="100" workbookViewId="0">
      <selection activeCell="A20" sqref="A20"/>
    </sheetView>
  </sheetViews>
  <sheetFormatPr defaultRowHeight="14"/>
  <cols>
    <col min="1" max="1" width="34.25" customWidth="1"/>
    <col min="2" max="10" width="13.75" customWidth="1"/>
    <col min="11" max="11" width="0.1640625" customWidth="1"/>
    <col min="12" max="12" width="30.58203125" customWidth="1"/>
  </cols>
  <sheetData>
    <row r="1" spans="1:10" ht="44.9" customHeight="1"/>
    <row r="2" spans="1:10" ht="21" customHeight="1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27" customHeight="1">
      <c r="A3" s="17" t="s">
        <v>0</v>
      </c>
      <c r="B3" s="95" t="s">
        <v>296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297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40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41</v>
      </c>
      <c r="B8" s="29">
        <v>4982.3999999999996</v>
      </c>
      <c r="C8" s="29">
        <v>4632.7</v>
      </c>
      <c r="D8" s="29">
        <v>4833.3</v>
      </c>
      <c r="E8" s="29">
        <v>1678.1</v>
      </c>
      <c r="F8" s="29">
        <v>1269</v>
      </c>
      <c r="G8" s="29">
        <v>1616.2</v>
      </c>
      <c r="H8" s="29">
        <v>1744.6</v>
      </c>
      <c r="I8" s="29">
        <v>1534.3</v>
      </c>
      <c r="J8" s="29">
        <v>1711.1</v>
      </c>
    </row>
    <row r="9" spans="1:10" ht="22">
      <c r="A9" s="27" t="s">
        <v>42</v>
      </c>
      <c r="B9" s="43">
        <v>5136.5</v>
      </c>
      <c r="C9" s="43">
        <v>3519.6</v>
      </c>
      <c r="D9" s="43">
        <v>4597.3</v>
      </c>
      <c r="E9" s="43">
        <v>1682.4</v>
      </c>
      <c r="F9" s="43">
        <v>1442.6</v>
      </c>
      <c r="G9" s="43">
        <v>1652.6</v>
      </c>
      <c r="H9" s="43">
        <v>1772.2</v>
      </c>
      <c r="I9" s="43">
        <v>1620.8</v>
      </c>
      <c r="J9" s="43">
        <v>1752.3</v>
      </c>
    </row>
    <row r="10" spans="1:10" ht="22">
      <c r="A10" s="26" t="s">
        <v>43</v>
      </c>
      <c r="B10" s="29">
        <v>5929.6</v>
      </c>
      <c r="C10" s="29">
        <v>3932.2</v>
      </c>
      <c r="D10" s="29">
        <v>5567.8</v>
      </c>
      <c r="E10" s="29">
        <v>1857.5</v>
      </c>
      <c r="F10" s="29">
        <v>1373.1</v>
      </c>
      <c r="G10" s="29">
        <v>1787.5</v>
      </c>
      <c r="H10" s="29">
        <v>2166.6</v>
      </c>
      <c r="I10" s="29">
        <v>1621.7</v>
      </c>
      <c r="J10" s="29">
        <v>2086.3000000000002</v>
      </c>
    </row>
    <row r="11" spans="1:10" ht="22">
      <c r="A11" s="27" t="s">
        <v>298</v>
      </c>
      <c r="B11" s="43">
        <v>7334</v>
      </c>
      <c r="C11" s="43">
        <v>4601.1000000000004</v>
      </c>
      <c r="D11" s="43">
        <v>6884.2</v>
      </c>
      <c r="E11" s="43">
        <v>2150.5</v>
      </c>
      <c r="F11" s="43">
        <v>1419.6</v>
      </c>
      <c r="G11" s="43">
        <v>2062.6</v>
      </c>
      <c r="H11" s="43">
        <v>2718.8</v>
      </c>
      <c r="I11" s="43">
        <v>1899.1</v>
      </c>
      <c r="J11" s="43">
        <v>2616</v>
      </c>
    </row>
    <row r="12" spans="1:10" ht="22">
      <c r="A12" s="26" t="s">
        <v>299</v>
      </c>
      <c r="B12" s="29">
        <v>8459.4</v>
      </c>
      <c r="C12" s="29">
        <v>4539.3999999999996</v>
      </c>
      <c r="D12" s="29">
        <v>8055.4</v>
      </c>
      <c r="E12" s="29">
        <v>2651</v>
      </c>
      <c r="F12" s="29">
        <v>1617.9</v>
      </c>
      <c r="G12" s="29">
        <v>2532.1</v>
      </c>
      <c r="H12" s="29">
        <v>4774.1000000000004</v>
      </c>
      <c r="I12" s="29">
        <v>2603.8000000000002</v>
      </c>
      <c r="J12" s="29">
        <v>4533.8</v>
      </c>
    </row>
    <row r="13" spans="1:10" ht="22">
      <c r="A13" s="27" t="s">
        <v>46</v>
      </c>
      <c r="B13" s="43">
        <v>10501.9</v>
      </c>
      <c r="C13" s="43">
        <v>8761</v>
      </c>
      <c r="D13" s="43">
        <v>10153.4</v>
      </c>
      <c r="E13" s="43">
        <v>4156.1000000000004</v>
      </c>
      <c r="F13" s="43">
        <v>3704.2</v>
      </c>
      <c r="G13" s="43">
        <v>4135.2</v>
      </c>
      <c r="H13" s="43">
        <v>6967.2</v>
      </c>
      <c r="I13" s="43">
        <v>7771.1</v>
      </c>
      <c r="J13" s="43">
        <v>7064.6</v>
      </c>
    </row>
    <row r="14" spans="1:10" ht="22">
      <c r="A14" s="26" t="s">
        <v>47</v>
      </c>
      <c r="B14" s="29">
        <v>10592.8</v>
      </c>
      <c r="C14" s="29">
        <v>9087.2999999999993</v>
      </c>
      <c r="D14" s="29">
        <v>10277</v>
      </c>
      <c r="E14" s="29">
        <v>4707.2</v>
      </c>
      <c r="F14" s="29">
        <v>4201.6000000000004</v>
      </c>
      <c r="G14" s="29">
        <v>4692.5</v>
      </c>
      <c r="H14" s="29">
        <v>7457.8</v>
      </c>
      <c r="I14" s="29">
        <v>8530.7000000000007</v>
      </c>
      <c r="J14" s="29">
        <v>7589.5</v>
      </c>
    </row>
    <row r="15" spans="1:10" ht="22">
      <c r="A15" s="27" t="s">
        <v>113</v>
      </c>
      <c r="B15" s="43">
        <v>13126.1</v>
      </c>
      <c r="C15" s="43">
        <v>9109.1</v>
      </c>
      <c r="D15" s="43">
        <v>11831.4</v>
      </c>
      <c r="E15" s="43">
        <v>8458.2999999999993</v>
      </c>
      <c r="F15" s="43">
        <v>6078.5</v>
      </c>
      <c r="G15" s="43">
        <v>8371.4</v>
      </c>
      <c r="H15" s="43">
        <v>10279.4</v>
      </c>
      <c r="I15" s="43">
        <v>8773.6</v>
      </c>
      <c r="J15" s="43">
        <v>10019.5</v>
      </c>
    </row>
    <row r="16" spans="1:10" ht="22">
      <c r="A16" s="26" t="s">
        <v>49</v>
      </c>
      <c r="B16" s="29">
        <v>21679.1</v>
      </c>
      <c r="C16" s="29">
        <v>12192.6</v>
      </c>
      <c r="D16" s="29">
        <v>19298.8</v>
      </c>
      <c r="E16" s="29">
        <v>15725.7</v>
      </c>
      <c r="F16" s="29">
        <v>14205.3</v>
      </c>
      <c r="G16" s="29">
        <v>15678.4</v>
      </c>
      <c r="H16" s="29">
        <v>17714.8</v>
      </c>
      <c r="I16" s="29">
        <v>12515.4</v>
      </c>
      <c r="J16" s="29">
        <v>17103.3</v>
      </c>
    </row>
    <row r="17" spans="1:10" ht="22">
      <c r="A17" s="27" t="s">
        <v>50</v>
      </c>
      <c r="B17" s="43">
        <v>28778.5</v>
      </c>
      <c r="C17" s="43">
        <v>25033.4</v>
      </c>
      <c r="D17" s="43">
        <v>27761</v>
      </c>
      <c r="E17" s="43">
        <v>21661.1</v>
      </c>
      <c r="F17" s="43">
        <v>16889.2</v>
      </c>
      <c r="G17" s="43">
        <v>21264.2</v>
      </c>
      <c r="H17" s="43">
        <v>23455.4</v>
      </c>
      <c r="I17" s="43">
        <v>21620.3</v>
      </c>
      <c r="J17" s="43">
        <v>23199.7</v>
      </c>
    </row>
    <row r="18" spans="1:10" ht="22">
      <c r="A18" s="13" t="s">
        <v>7</v>
      </c>
      <c r="B18" s="14">
        <v>10879.7</v>
      </c>
      <c r="C18" s="14">
        <v>8330</v>
      </c>
      <c r="D18" s="14">
        <v>10314.5</v>
      </c>
      <c r="E18" s="14">
        <v>4171.6000000000004</v>
      </c>
      <c r="F18" s="14">
        <v>2039.9</v>
      </c>
      <c r="G18" s="14">
        <v>3953.2</v>
      </c>
      <c r="H18" s="14">
        <v>6011.1</v>
      </c>
      <c r="I18" s="14">
        <v>5092.1000000000004</v>
      </c>
      <c r="J18" s="14">
        <v>5883.7</v>
      </c>
    </row>
    <row r="19" spans="1:10" ht="72">
      <c r="A19" s="15" t="s">
        <v>307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192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54">
      <c r="A21" s="15" t="s">
        <v>64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</row>
    <row r="2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FD4-1C00-45EF-A8A6-765A3EDC9AB4}">
  <dimension ref="A1:J12"/>
  <sheetViews>
    <sheetView showGridLines="0" rightToLeft="1" view="pageBreakPreview" zoomScale="70" zoomScaleNormal="100" zoomScaleSheetLayoutView="70" workbookViewId="0">
      <selection activeCell="A22" sqref="A22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27" customHeight="1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4.15" customHeight="1">
      <c r="A3" s="17" t="s">
        <v>0</v>
      </c>
      <c r="B3" s="95" t="s">
        <v>193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306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312</v>
      </c>
      <c r="B8" s="29">
        <v>39.444470306774996</v>
      </c>
      <c r="C8" s="29">
        <v>36.743500810168669</v>
      </c>
      <c r="D8" s="29">
        <v>38.79739204766873</v>
      </c>
      <c r="E8" s="29">
        <v>45.778556893839088</v>
      </c>
      <c r="F8" s="29">
        <v>46.134477331004234</v>
      </c>
      <c r="G8" s="29">
        <v>45.812462354553013</v>
      </c>
      <c r="H8" s="29">
        <v>44.061640318970277</v>
      </c>
      <c r="I8" s="29">
        <v>41.188614933952358</v>
      </c>
      <c r="J8" s="29">
        <v>43.660781837414397</v>
      </c>
    </row>
    <row r="9" spans="1:10" ht="22">
      <c r="A9" s="8" t="s">
        <v>313</v>
      </c>
      <c r="B9" s="43">
        <v>40.353964999906225</v>
      </c>
      <c r="C9" s="43">
        <v>36.647879412502199</v>
      </c>
      <c r="D9" s="43">
        <v>39.451246616460722</v>
      </c>
      <c r="E9" s="43">
        <v>46.407028037687354</v>
      </c>
      <c r="F9" s="43">
        <v>46.677740485266824</v>
      </c>
      <c r="G9" s="43">
        <v>46.433982330625959</v>
      </c>
      <c r="H9" s="43">
        <v>44.638294573816225</v>
      </c>
      <c r="I9" s="43">
        <v>41.202316602732758</v>
      </c>
      <c r="J9" s="43">
        <v>44.133137989677031</v>
      </c>
    </row>
    <row r="10" spans="1:10" ht="54">
      <c r="A10" s="15" t="s">
        <v>307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</row>
    <row r="11" spans="1:10" ht="21">
      <c r="A11" s="15" t="s">
        <v>21</v>
      </c>
      <c r="B11" s="19" t="s">
        <v>0</v>
      </c>
      <c r="C11" s="19" t="s">
        <v>0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</row>
    <row r="12" spans="1:10" ht="36">
      <c r="A12" s="15" t="s">
        <v>358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rightToLeft="1" view="pageBreakPreview" zoomScale="70" zoomScaleNormal="100" zoomScaleSheetLayoutView="70" workbookViewId="0">
      <selection activeCell="N12" sqref="N12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37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38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39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40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">
      <c r="A9" s="26" t="s">
        <v>41</v>
      </c>
      <c r="B9" s="11">
        <v>4.6295177082074215</v>
      </c>
      <c r="C9" s="11">
        <v>9.1896057768023187</v>
      </c>
      <c r="D9" s="11">
        <v>7.3229624351818856</v>
      </c>
      <c r="E9" s="11">
        <v>0.76179254621569437</v>
      </c>
      <c r="F9" s="11">
        <v>1.4537041079146111</v>
      </c>
      <c r="G9" s="11">
        <v>0.85974346746375174</v>
      </c>
      <c r="H9" s="11">
        <v>0.94467954741344828</v>
      </c>
      <c r="I9" s="11">
        <v>3.7959914573705547</v>
      </c>
      <c r="J9" s="11">
        <v>1.4690420860453597</v>
      </c>
    </row>
    <row r="10" spans="1:10" ht="22">
      <c r="A10" s="27" t="s">
        <v>42</v>
      </c>
      <c r="B10" s="9">
        <v>1.8648318436113434</v>
      </c>
      <c r="C10" s="9">
        <v>18.984535525035145</v>
      </c>
      <c r="D10" s="9">
        <v>11.164635041856366</v>
      </c>
      <c r="E10" s="9">
        <v>0.3959314628984914</v>
      </c>
      <c r="F10" s="9">
        <v>1.241326322360681</v>
      </c>
      <c r="G10" s="9">
        <v>0.49673898728233673</v>
      </c>
      <c r="H10" s="9">
        <v>0.46661303298471435</v>
      </c>
      <c r="I10" s="9">
        <v>6.6973712651513893</v>
      </c>
      <c r="J10" s="9">
        <v>1.4442128439984034</v>
      </c>
    </row>
    <row r="11" spans="1:10" ht="22">
      <c r="A11" s="26" t="s">
        <v>43</v>
      </c>
      <c r="B11" s="11">
        <v>5.8022589180713444</v>
      </c>
      <c r="C11" s="11">
        <v>20.765721172470194</v>
      </c>
      <c r="D11" s="11">
        <v>11.230073849708818</v>
      </c>
      <c r="E11" s="11">
        <v>1.8500829995871277</v>
      </c>
      <c r="F11" s="11">
        <v>2.0346557711469186</v>
      </c>
      <c r="G11" s="11">
        <v>1.8755750987337652</v>
      </c>
      <c r="H11" s="11">
        <v>2.3782375912967391</v>
      </c>
      <c r="I11" s="11">
        <v>8.6648663266588706</v>
      </c>
      <c r="J11" s="11">
        <v>3.4902570059141138</v>
      </c>
    </row>
    <row r="12" spans="1:10" ht="22">
      <c r="A12" s="27" t="s">
        <v>44</v>
      </c>
      <c r="B12" s="9">
        <v>7.249460969373442</v>
      </c>
      <c r="C12" s="9">
        <v>16.25230202578269</v>
      </c>
      <c r="D12" s="9">
        <v>9.9795600381992724</v>
      </c>
      <c r="E12" s="9">
        <v>2.4188169908693924</v>
      </c>
      <c r="F12" s="9">
        <v>3.1902257964738632</v>
      </c>
      <c r="G12" s="9">
        <v>2.5065615874467864</v>
      </c>
      <c r="H12" s="9">
        <v>3.2175806582011397</v>
      </c>
      <c r="I12" s="9">
        <v>8.4392229417206295</v>
      </c>
      <c r="J12" s="9">
        <v>4.010685269031379</v>
      </c>
    </row>
    <row r="13" spans="1:10" ht="22">
      <c r="A13" s="26" t="s">
        <v>45</v>
      </c>
      <c r="B13" s="11">
        <v>7.8211175531783086</v>
      </c>
      <c r="C13" s="11">
        <v>21.814035121556071</v>
      </c>
      <c r="D13" s="11">
        <v>10.863215273137047</v>
      </c>
      <c r="E13" s="11">
        <v>3.519440396995849</v>
      </c>
      <c r="F13" s="11">
        <v>7.052480058532085</v>
      </c>
      <c r="G13" s="11">
        <v>3.9302472997321578</v>
      </c>
      <c r="H13" s="11">
        <v>5.4060635184338812</v>
      </c>
      <c r="I13" s="11">
        <v>16.242266695083405</v>
      </c>
      <c r="J13" s="11">
        <v>7.1796561138616166</v>
      </c>
    </row>
    <row r="14" spans="1:10" ht="22">
      <c r="A14" s="27" t="s">
        <v>46</v>
      </c>
      <c r="B14" s="9">
        <v>6.9821166102125618</v>
      </c>
      <c r="C14" s="9">
        <v>16.883973370645325</v>
      </c>
      <c r="D14" s="9">
        <v>9.4053294831474403</v>
      </c>
      <c r="E14" s="9">
        <v>1.6887190798383385</v>
      </c>
      <c r="F14" s="9">
        <v>14.793735367724228</v>
      </c>
      <c r="G14" s="9">
        <v>2.4991201160198795</v>
      </c>
      <c r="H14" s="9">
        <v>4.2271230471400525</v>
      </c>
      <c r="I14" s="9">
        <v>16.505938779830778</v>
      </c>
      <c r="J14" s="9">
        <v>6.1848830266072419</v>
      </c>
    </row>
    <row r="15" spans="1:10" ht="22">
      <c r="A15" s="26" t="s">
        <v>47</v>
      </c>
      <c r="B15" s="11">
        <v>4.9222965541336166</v>
      </c>
      <c r="C15" s="11">
        <v>14.435674665500308</v>
      </c>
      <c r="D15" s="11">
        <v>7.2580920721855309</v>
      </c>
      <c r="E15" s="11">
        <v>2.5786908483659876</v>
      </c>
      <c r="F15" s="11">
        <v>10.696254549724081</v>
      </c>
      <c r="G15" s="11">
        <v>3.002809574637761</v>
      </c>
      <c r="H15" s="11">
        <v>3.7507401499390087</v>
      </c>
      <c r="I15" s="11">
        <v>13.894178454842221</v>
      </c>
      <c r="J15" s="11">
        <v>5.3724770642201829</v>
      </c>
    </row>
    <row r="16" spans="1:10" ht="22">
      <c r="A16" s="27" t="s">
        <v>48</v>
      </c>
      <c r="B16" s="9">
        <v>5.3400278659514733</v>
      </c>
      <c r="C16" s="9">
        <v>26.809276610790565</v>
      </c>
      <c r="D16" s="9">
        <v>14.930615072723372</v>
      </c>
      <c r="E16" s="9">
        <v>2.0937870116719557</v>
      </c>
      <c r="F16" s="9">
        <v>24.64163752735006</v>
      </c>
      <c r="G16" s="9">
        <v>3.2746672321230639</v>
      </c>
      <c r="H16" s="9">
        <v>3.4268162802330386</v>
      </c>
      <c r="I16" s="9">
        <v>26.615368292812313</v>
      </c>
      <c r="J16" s="9">
        <v>9.6163667879202173</v>
      </c>
    </row>
    <row r="17" spans="1:10" ht="22">
      <c r="A17" s="26" t="s">
        <v>49</v>
      </c>
      <c r="B17" s="11">
        <v>1.475725619510921</v>
      </c>
      <c r="C17" s="11">
        <v>9.8020496434555593</v>
      </c>
      <c r="D17" s="11">
        <v>3.9340320520932801</v>
      </c>
      <c r="E17" s="11">
        <v>1.6920641612213942</v>
      </c>
      <c r="F17" s="11">
        <v>22.66837533817457</v>
      </c>
      <c r="G17" s="11">
        <v>2.8429798553900603</v>
      </c>
      <c r="H17" s="11">
        <v>1.6193421114004209</v>
      </c>
      <c r="I17" s="11">
        <v>12.566542250504803</v>
      </c>
      <c r="J17" s="11">
        <v>3.2842376599719434</v>
      </c>
    </row>
    <row r="18" spans="1:10" ht="22">
      <c r="A18" s="27" t="s">
        <v>50</v>
      </c>
      <c r="B18" s="9">
        <v>0</v>
      </c>
      <c r="C18" s="9">
        <v>0.87738865343148198</v>
      </c>
      <c r="D18" s="9">
        <v>0.25320258352466579</v>
      </c>
      <c r="E18" s="9">
        <v>2.1127212791917289</v>
      </c>
      <c r="F18" s="9">
        <v>4.6262188515709646</v>
      </c>
      <c r="G18" s="9">
        <v>2.3386971090158184</v>
      </c>
      <c r="H18" s="9">
        <v>1.559389515593895</v>
      </c>
      <c r="I18" s="9">
        <v>2.4031041933065831</v>
      </c>
      <c r="J18" s="9">
        <v>1.6875799741402988</v>
      </c>
    </row>
    <row r="19" spans="1:10" ht="34.5" customHeight="1"/>
    <row r="20" spans="1:10" ht="19.5">
      <c r="A20" s="3" t="s">
        <v>0</v>
      </c>
      <c r="B20" s="95" t="s">
        <v>360</v>
      </c>
      <c r="C20" s="87"/>
      <c r="D20" s="87"/>
      <c r="E20" s="87"/>
      <c r="F20" s="87"/>
      <c r="G20" s="87"/>
      <c r="H20" s="87"/>
      <c r="I20" s="87"/>
      <c r="J20" s="87"/>
    </row>
    <row r="21" spans="1:10" ht="17.149999999999999" customHeight="1">
      <c r="A21" s="3" t="s">
        <v>51</v>
      </c>
      <c r="B21" s="96" t="s">
        <v>0</v>
      </c>
      <c r="C21" s="87"/>
      <c r="D21" s="87"/>
      <c r="E21" s="87"/>
      <c r="F21" s="87"/>
      <c r="G21" s="87"/>
      <c r="H21" s="87"/>
      <c r="I21" s="87"/>
      <c r="J21" s="87"/>
    </row>
    <row r="22" spans="1:10" ht="21.75" customHeight="1">
      <c r="A22" s="97" t="s">
        <v>52</v>
      </c>
      <c r="B22" s="97" t="s">
        <v>4</v>
      </c>
      <c r="C22" s="93"/>
      <c r="D22" s="93"/>
      <c r="E22" s="93"/>
      <c r="F22" s="93"/>
      <c r="G22" s="93"/>
      <c r="H22" s="93"/>
      <c r="I22" s="93"/>
      <c r="J22" s="94"/>
    </row>
    <row r="23" spans="1:10" ht="36" customHeight="1">
      <c r="A23" s="91"/>
      <c r="B23" s="97" t="s">
        <v>5</v>
      </c>
      <c r="C23" s="93"/>
      <c r="D23" s="94"/>
      <c r="E23" s="97" t="s">
        <v>6</v>
      </c>
      <c r="F23" s="93"/>
      <c r="G23" s="94"/>
      <c r="H23" s="97" t="s">
        <v>7</v>
      </c>
      <c r="I23" s="93"/>
      <c r="J23" s="94"/>
    </row>
    <row r="24" spans="1:10" ht="36" customHeight="1">
      <c r="A24" s="92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53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2">
      <c r="A26" s="26" t="s">
        <v>39</v>
      </c>
      <c r="B26" s="11">
        <v>5.2317981920351819</v>
      </c>
      <c r="C26" s="11">
        <v>21.886043332513566</v>
      </c>
      <c r="D26" s="11">
        <v>14.883787222950563</v>
      </c>
      <c r="E26" s="11">
        <v>1.4508196261629829</v>
      </c>
      <c r="F26" s="11">
        <v>27.107215104517866</v>
      </c>
      <c r="G26" s="11">
        <v>3.7790208506493839</v>
      </c>
      <c r="H26" s="11">
        <v>3.8987410850751254</v>
      </c>
      <c r="I26" s="11">
        <v>22.084098025548712</v>
      </c>
      <c r="J26" s="11">
        <v>12.649964714184897</v>
      </c>
    </row>
    <row r="27" spans="1:10" ht="22">
      <c r="A27" s="27" t="s">
        <v>54</v>
      </c>
      <c r="B27" s="9">
        <v>4.7101029973382706</v>
      </c>
      <c r="C27" s="9">
        <v>0</v>
      </c>
      <c r="D27" s="9">
        <v>4.1893978383942354</v>
      </c>
      <c r="E27" s="9">
        <v>1.0819580288989006</v>
      </c>
      <c r="F27" s="9">
        <v>0</v>
      </c>
      <c r="G27" s="9">
        <v>1.0654805006723906</v>
      </c>
      <c r="H27" s="9">
        <v>1.4143491767300331</v>
      </c>
      <c r="I27" s="9">
        <v>0</v>
      </c>
      <c r="J27" s="9">
        <v>1.3792675613639653</v>
      </c>
    </row>
    <row r="28" spans="1:10" ht="22">
      <c r="A28" s="26" t="s">
        <v>55</v>
      </c>
      <c r="B28" s="11">
        <v>7.5282183879468949</v>
      </c>
      <c r="C28" s="11">
        <v>28.48946227318007</v>
      </c>
      <c r="D28" s="11">
        <v>19.26705608243363</v>
      </c>
      <c r="E28" s="11">
        <v>0</v>
      </c>
      <c r="F28" s="11">
        <v>37.331657389118334</v>
      </c>
      <c r="G28" s="11">
        <v>2.8658074298711145</v>
      </c>
      <c r="H28" s="11">
        <v>4.1079907746574413</v>
      </c>
      <c r="I28" s="11">
        <v>28.945564684197361</v>
      </c>
      <c r="J28" s="11">
        <v>14.608059267844768</v>
      </c>
    </row>
    <row r="29" spans="1:10" ht="22">
      <c r="A29" s="27" t="s">
        <v>56</v>
      </c>
      <c r="B29" s="9">
        <v>5.5723124853147219</v>
      </c>
      <c r="C29" s="9">
        <v>29.496918788933456</v>
      </c>
      <c r="D29" s="9">
        <v>11.957622944753652</v>
      </c>
      <c r="E29" s="9">
        <v>2.0586509166836184</v>
      </c>
      <c r="F29" s="9">
        <v>30.158730158730158</v>
      </c>
      <c r="G29" s="9">
        <v>2.9115526882890603</v>
      </c>
      <c r="H29" s="9">
        <v>3.4704714456253178</v>
      </c>
      <c r="I29" s="9">
        <v>29.572020716604648</v>
      </c>
      <c r="J29" s="9">
        <v>7.1673789084002504</v>
      </c>
    </row>
    <row r="30" spans="1:10" ht="22">
      <c r="A30" s="26" t="s">
        <v>57</v>
      </c>
      <c r="B30" s="11">
        <v>6.1538991141506401</v>
      </c>
      <c r="C30" s="11">
        <v>31.232770978057118</v>
      </c>
      <c r="D30" s="11">
        <v>13.524922219341457</v>
      </c>
      <c r="E30" s="11">
        <v>3.360690032506195</v>
      </c>
      <c r="F30" s="11">
        <v>28.473762010347375</v>
      </c>
      <c r="G30" s="11">
        <v>4.2060870701076709</v>
      </c>
      <c r="H30" s="11">
        <v>4.3644820888813749</v>
      </c>
      <c r="I30" s="11">
        <v>30.874592208789096</v>
      </c>
      <c r="J30" s="11">
        <v>8.2532522141799003</v>
      </c>
    </row>
    <row r="31" spans="1:10" ht="22">
      <c r="A31" s="27" t="s">
        <v>58</v>
      </c>
      <c r="B31" s="9">
        <v>5.0696437860018877</v>
      </c>
      <c r="C31" s="9">
        <v>26.609829488465397</v>
      </c>
      <c r="D31" s="9">
        <v>6.365765189418858</v>
      </c>
      <c r="E31" s="9">
        <v>2.3870369813609549</v>
      </c>
      <c r="F31" s="9">
        <v>25.303558967201674</v>
      </c>
      <c r="G31" s="9">
        <v>2.5996798640717351</v>
      </c>
      <c r="H31" s="9">
        <v>3.1631781905134382</v>
      </c>
      <c r="I31" s="9">
        <v>26.264526840066409</v>
      </c>
      <c r="J31" s="9">
        <v>3.7305831884982523</v>
      </c>
    </row>
    <row r="32" spans="1:10" ht="22">
      <c r="A32" s="26" t="s">
        <v>59</v>
      </c>
      <c r="B32" s="11">
        <v>3.0862618173444716</v>
      </c>
      <c r="C32" s="11">
        <v>8.4641107513002254</v>
      </c>
      <c r="D32" s="11">
        <v>5.5530356802797636</v>
      </c>
      <c r="E32" s="11">
        <v>2.5607798247698033</v>
      </c>
      <c r="F32" s="11">
        <v>14.558608695652172</v>
      </c>
      <c r="G32" s="11">
        <v>5.0268673448085543</v>
      </c>
      <c r="H32" s="11">
        <v>2.7500092135328371</v>
      </c>
      <c r="I32" s="11">
        <v>10.607676949577201</v>
      </c>
      <c r="J32" s="11">
        <v>5.2648724502581068</v>
      </c>
    </row>
    <row r="33" spans="1:10" ht="22">
      <c r="A33" s="27" t="s">
        <v>60</v>
      </c>
      <c r="B33" s="9">
        <v>7.8944566053363303</v>
      </c>
      <c r="C33" s="9">
        <v>32.267420083261094</v>
      </c>
      <c r="D33" s="9">
        <v>20.69219357594012</v>
      </c>
      <c r="E33" s="9">
        <v>1.9771949828962372</v>
      </c>
      <c r="F33" s="9">
        <v>9.4131547853485618</v>
      </c>
      <c r="G33" s="9">
        <v>2.3841859061415422</v>
      </c>
      <c r="H33" s="9">
        <v>4.8811079174287952</v>
      </c>
      <c r="I33" s="9">
        <v>31.089434525319987</v>
      </c>
      <c r="J33" s="9">
        <v>14.418211233166133</v>
      </c>
    </row>
    <row r="34" spans="1:10" ht="22">
      <c r="A34" s="26" t="s">
        <v>61</v>
      </c>
      <c r="B34" s="11">
        <v>1.3586395921134067</v>
      </c>
      <c r="C34" s="11">
        <v>37.658003842653457</v>
      </c>
      <c r="D34" s="11">
        <v>5.9754858458412112</v>
      </c>
      <c r="E34" s="11">
        <v>0</v>
      </c>
      <c r="F34" s="11">
        <v>0</v>
      </c>
      <c r="G34" s="11">
        <v>0</v>
      </c>
      <c r="H34" s="11">
        <v>0.83176212685725626</v>
      </c>
      <c r="I34" s="11">
        <v>31.580732700135684</v>
      </c>
      <c r="J34" s="11">
        <v>3.7882926590618151</v>
      </c>
    </row>
    <row r="35" spans="1:10" ht="22">
      <c r="A35" s="27" t="s">
        <v>62</v>
      </c>
      <c r="B35" s="9">
        <v>3.8614188853977183</v>
      </c>
      <c r="C35" s="9">
        <v>28.154969225630992</v>
      </c>
      <c r="D35" s="9">
        <v>12.756590555720551</v>
      </c>
      <c r="E35" s="9">
        <v>0</v>
      </c>
      <c r="F35" s="9">
        <v>16.858997475658132</v>
      </c>
      <c r="G35" s="9">
        <v>1.7865331702843168</v>
      </c>
      <c r="H35" s="9">
        <v>2.7005320105888098</v>
      </c>
      <c r="I35" s="9">
        <v>27.239378571532963</v>
      </c>
      <c r="J35" s="9">
        <v>10.194189923189874</v>
      </c>
    </row>
    <row r="36" spans="1:10" ht="22">
      <c r="A36" s="26" t="s">
        <v>63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307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54">
      <c r="A38" s="15" t="s">
        <v>64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showGridLines="0" rightToLeft="1" view="pageBreakPreview" zoomScale="60" zoomScaleNormal="100" workbookViewId="0">
      <selection activeCell="E44" sqref="E44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65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66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67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68</v>
      </c>
      <c r="B8" s="11">
        <v>4.7900748169372811</v>
      </c>
      <c r="C8" s="11">
        <v>19.145751312335957</v>
      </c>
      <c r="D8" s="11">
        <v>9.7856857433470328</v>
      </c>
      <c r="E8" s="11">
        <v>1.6995481930770617</v>
      </c>
      <c r="F8" s="11">
        <v>5.1311146160741634</v>
      </c>
      <c r="G8" s="11">
        <v>2.1295009850639217</v>
      </c>
      <c r="H8" s="11">
        <v>2.5957502422732923</v>
      </c>
      <c r="I8" s="11">
        <v>13.588289289555034</v>
      </c>
      <c r="J8" s="11">
        <v>4.8395544432940669</v>
      </c>
    </row>
    <row r="9" spans="1:10" ht="22">
      <c r="A9" s="27" t="s">
        <v>69</v>
      </c>
      <c r="B9" s="9">
        <v>6.9547981461576684</v>
      </c>
      <c r="C9" s="9">
        <v>22.20643519585764</v>
      </c>
      <c r="D9" s="9">
        <v>12.181796358785574</v>
      </c>
      <c r="E9" s="9">
        <v>4.3163297402899286</v>
      </c>
      <c r="F9" s="9">
        <v>13.754168215438153</v>
      </c>
      <c r="G9" s="9">
        <v>5.0844960621704409</v>
      </c>
      <c r="H9" s="9">
        <v>5.0874962883791728</v>
      </c>
      <c r="I9" s="9">
        <v>19.742452200541795</v>
      </c>
      <c r="J9" s="9">
        <v>7.6818034223390574</v>
      </c>
    </row>
    <row r="10" spans="1:10" ht="22">
      <c r="A10" s="26" t="s">
        <v>70</v>
      </c>
      <c r="B10" s="11">
        <v>9.9851929981136287</v>
      </c>
      <c r="C10" s="11">
        <v>28.947304368991116</v>
      </c>
      <c r="D10" s="11">
        <v>16.305982258762441</v>
      </c>
      <c r="E10" s="11">
        <v>2.7488435338742101</v>
      </c>
      <c r="F10" s="11">
        <v>10.88985169138477</v>
      </c>
      <c r="G10" s="11">
        <v>3.5165219372592613</v>
      </c>
      <c r="H10" s="11">
        <v>5.2697256107901547</v>
      </c>
      <c r="I10" s="11">
        <v>23.885486065291396</v>
      </c>
      <c r="J10" s="11">
        <v>8.8973239531171249</v>
      </c>
    </row>
    <row r="11" spans="1:10" ht="22">
      <c r="A11" s="27" t="s">
        <v>71</v>
      </c>
      <c r="B11" s="9">
        <v>5.3152120161505065</v>
      </c>
      <c r="C11" s="9">
        <v>19.059008317566846</v>
      </c>
      <c r="D11" s="9">
        <v>9.6240365890963897</v>
      </c>
      <c r="E11" s="9">
        <v>0.61642263568037825</v>
      </c>
      <c r="F11" s="9">
        <v>2.1274395760630735</v>
      </c>
      <c r="G11" s="9">
        <v>0.80307307166668807</v>
      </c>
      <c r="H11" s="9">
        <v>2.5022573314198726</v>
      </c>
      <c r="I11" s="9">
        <v>13.721847397412079</v>
      </c>
      <c r="J11" s="9">
        <v>4.871221375359152</v>
      </c>
    </row>
    <row r="12" spans="1:10" ht="22">
      <c r="A12" s="26" t="s">
        <v>72</v>
      </c>
      <c r="B12" s="11">
        <v>5.4718859095298225</v>
      </c>
      <c r="C12" s="11">
        <v>24.214064774068351</v>
      </c>
      <c r="D12" s="11">
        <v>11.123780985711633</v>
      </c>
      <c r="E12" s="11">
        <v>1.1166796114616317</v>
      </c>
      <c r="F12" s="11">
        <v>3.864011093250916</v>
      </c>
      <c r="G12" s="11">
        <v>1.3680266145080879</v>
      </c>
      <c r="H12" s="11">
        <v>2.5044069003254763</v>
      </c>
      <c r="I12" s="11">
        <v>17.442159442049249</v>
      </c>
      <c r="J12" s="11">
        <v>5.0579038454746312</v>
      </c>
    </row>
    <row r="13" spans="1:10" ht="22">
      <c r="A13" s="27" t="s">
        <v>73</v>
      </c>
      <c r="B13" s="9">
        <v>6.5889303482587067</v>
      </c>
      <c r="C13" s="9">
        <v>22.18281563900479</v>
      </c>
      <c r="D13" s="9">
        <v>11.807861391259374</v>
      </c>
      <c r="E13" s="9">
        <v>0.82584210181352502</v>
      </c>
      <c r="F13" s="9">
        <v>2.7765795627398009</v>
      </c>
      <c r="G13" s="9">
        <v>1.0207994409313577</v>
      </c>
      <c r="H13" s="9">
        <v>3.0931271656324641</v>
      </c>
      <c r="I13" s="9">
        <v>17.255155159194544</v>
      </c>
      <c r="J13" s="9">
        <v>6.0621222503816021</v>
      </c>
    </row>
    <row r="14" spans="1:10" ht="22">
      <c r="A14" s="26" t="s">
        <v>74</v>
      </c>
      <c r="B14" s="11">
        <v>7.3482318984142161</v>
      </c>
      <c r="C14" s="11">
        <v>31.315000089810141</v>
      </c>
      <c r="D14" s="11">
        <v>15.070958929480947</v>
      </c>
      <c r="E14" s="11">
        <v>0.70225057166927429</v>
      </c>
      <c r="F14" s="11">
        <v>6.4963012777404172</v>
      </c>
      <c r="G14" s="11">
        <v>1.1781275890637946</v>
      </c>
      <c r="H14" s="11">
        <v>3.4495539795893158</v>
      </c>
      <c r="I14" s="11">
        <v>26.083381767149117</v>
      </c>
      <c r="J14" s="11">
        <v>7.9621056677575979</v>
      </c>
    </row>
    <row r="15" spans="1:10" ht="22">
      <c r="A15" s="27" t="s">
        <v>75</v>
      </c>
      <c r="B15" s="9">
        <v>4.7589603162334653</v>
      </c>
      <c r="C15" s="9">
        <v>18.839480420972787</v>
      </c>
      <c r="D15" s="9">
        <v>9.2336200792443162</v>
      </c>
      <c r="E15" s="9">
        <v>0.29363259724065804</v>
      </c>
      <c r="F15" s="9">
        <v>0.97129037291309106</v>
      </c>
      <c r="G15" s="9">
        <v>0.39301609821397926</v>
      </c>
      <c r="H15" s="9">
        <v>1.9805449418517345</v>
      </c>
      <c r="I15" s="9">
        <v>12.085692380278367</v>
      </c>
      <c r="J15" s="9">
        <v>4.2089895823849961</v>
      </c>
    </row>
    <row r="16" spans="1:10" ht="22">
      <c r="A16" s="26" t="s">
        <v>76</v>
      </c>
      <c r="B16" s="11">
        <v>6.502664694320047</v>
      </c>
      <c r="C16" s="11">
        <v>23.879560403644238</v>
      </c>
      <c r="D16" s="11">
        <v>12.263972042369897</v>
      </c>
      <c r="E16" s="11">
        <v>2.1332614315849581</v>
      </c>
      <c r="F16" s="11">
        <v>1.775203214052135</v>
      </c>
      <c r="G16" s="11">
        <v>2.0812994901833171</v>
      </c>
      <c r="H16" s="11">
        <v>4.0516735173223726</v>
      </c>
      <c r="I16" s="11">
        <v>17.154633314383172</v>
      </c>
      <c r="J16" s="11">
        <v>7.175188713764924</v>
      </c>
    </row>
    <row r="17" spans="1:10" ht="22">
      <c r="A17" s="27" t="s">
        <v>77</v>
      </c>
      <c r="B17" s="9">
        <v>12.110052720536384</v>
      </c>
      <c r="C17" s="9">
        <v>29.35370588491908</v>
      </c>
      <c r="D17" s="9">
        <v>17.95798350408699</v>
      </c>
      <c r="E17" s="9">
        <v>2.2677844574578656</v>
      </c>
      <c r="F17" s="9">
        <v>14.361912287633347</v>
      </c>
      <c r="G17" s="9">
        <v>3.0540298724704935</v>
      </c>
      <c r="H17" s="9">
        <v>6.6965511162597426</v>
      </c>
      <c r="I17" s="9">
        <v>27.223563315181799</v>
      </c>
      <c r="J17" s="9">
        <v>11.049819133547501</v>
      </c>
    </row>
    <row r="18" spans="1:10" ht="22">
      <c r="A18" s="26" t="s">
        <v>78</v>
      </c>
      <c r="B18" s="11">
        <v>4.7337358758024726</v>
      </c>
      <c r="C18" s="11">
        <v>23.459599596716117</v>
      </c>
      <c r="D18" s="11">
        <v>10.748320719453748</v>
      </c>
      <c r="E18" s="11">
        <v>2.4994139963711182</v>
      </c>
      <c r="F18" s="11">
        <v>4.759429759429759</v>
      </c>
      <c r="G18" s="11">
        <v>2.7359993781819596</v>
      </c>
      <c r="H18" s="11">
        <v>3.3687962069221546</v>
      </c>
      <c r="I18" s="11">
        <v>18.232571653902831</v>
      </c>
      <c r="J18" s="11">
        <v>6.3940152996785464</v>
      </c>
    </row>
    <row r="19" spans="1:10" ht="22">
      <c r="A19" s="27" t="s">
        <v>79</v>
      </c>
      <c r="B19" s="9">
        <v>3.8228051783406878</v>
      </c>
      <c r="C19" s="9">
        <v>19.007184846505552</v>
      </c>
      <c r="D19" s="9">
        <v>8.2425939368799472</v>
      </c>
      <c r="E19" s="9">
        <v>0.24207926460245022</v>
      </c>
      <c r="F19" s="9">
        <v>1.2671059300557528</v>
      </c>
      <c r="G19" s="9">
        <v>0.35926929261614682</v>
      </c>
      <c r="H19" s="9">
        <v>1.6798167472639347</v>
      </c>
      <c r="I19" s="9">
        <v>13.346541058504831</v>
      </c>
      <c r="J19" s="9">
        <v>3.9539117482484412</v>
      </c>
    </row>
    <row r="20" spans="1:10" ht="22">
      <c r="A20" s="26" t="s">
        <v>80</v>
      </c>
      <c r="B20" s="11">
        <v>9.4070278184480234</v>
      </c>
      <c r="C20" s="11">
        <v>31.314394454261247</v>
      </c>
      <c r="D20" s="11">
        <v>16.881382342302235</v>
      </c>
      <c r="E20" s="11">
        <v>1.3664146157733639</v>
      </c>
      <c r="F20" s="11">
        <v>2.2235905856595508</v>
      </c>
      <c r="G20" s="11">
        <v>1.4712651373766623</v>
      </c>
      <c r="H20" s="11">
        <v>4.6132855802848125</v>
      </c>
      <c r="I20" s="11">
        <v>23.042353261609698</v>
      </c>
      <c r="J20" s="11">
        <v>8.7806745092518454</v>
      </c>
    </row>
    <row r="21" spans="1:10" ht="22">
      <c r="A21" s="13" t="s">
        <v>7</v>
      </c>
      <c r="B21" s="23">
        <v>6.3852657656909324</v>
      </c>
      <c r="C21" s="23">
        <v>22.671095770237386</v>
      </c>
      <c r="D21" s="23">
        <v>11.797146974193264</v>
      </c>
      <c r="E21" s="23">
        <v>2.2275863921072174</v>
      </c>
      <c r="F21" s="23">
        <v>6.6738993528783226</v>
      </c>
      <c r="G21" s="23">
        <v>2.6841833551781966</v>
      </c>
      <c r="H21" s="23">
        <v>3.5783053615760423</v>
      </c>
      <c r="I21" s="23">
        <v>17.498462165024602</v>
      </c>
      <c r="J21" s="23">
        <v>6.2630226235966608</v>
      </c>
    </row>
    <row r="22" spans="1:10" ht="72">
      <c r="A22" s="15" t="s">
        <v>307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B61A-3266-40E2-9476-5BF1D22BB76A}">
  <dimension ref="A1:J15"/>
  <sheetViews>
    <sheetView showGridLines="0" rightToLeft="1" view="pageBreakPreview" zoomScale="80" zoomScaleNormal="100" zoomScaleSheetLayoutView="80" workbookViewId="0"/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317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82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312</v>
      </c>
      <c r="B8" s="71">
        <v>40.887149662364244</v>
      </c>
      <c r="C8" s="71">
        <v>59.112850337635756</v>
      </c>
      <c r="D8" s="72">
        <v>100</v>
      </c>
      <c r="E8" s="71">
        <v>72.235752009313998</v>
      </c>
      <c r="F8" s="71">
        <v>27.764247990686009</v>
      </c>
      <c r="G8" s="72">
        <v>100</v>
      </c>
      <c r="H8" s="71">
        <v>47.28198514901468</v>
      </c>
      <c r="I8" s="71">
        <v>52.718014850985327</v>
      </c>
      <c r="J8" s="72">
        <v>100</v>
      </c>
    </row>
    <row r="9" spans="1:10" ht="21.75" customHeight="1">
      <c r="A9" s="8" t="s">
        <v>313</v>
      </c>
      <c r="B9" s="73">
        <v>36.139269889402115</v>
      </c>
      <c r="C9" s="73">
        <v>63.860730110597885</v>
      </c>
      <c r="D9" s="74">
        <v>100</v>
      </c>
      <c r="E9" s="73">
        <v>74.467081170688516</v>
      </c>
      <c r="F9" s="73">
        <v>25.532918829311473</v>
      </c>
      <c r="G9" s="74">
        <v>100</v>
      </c>
      <c r="H9" s="73">
        <v>46.114696890822884</v>
      </c>
      <c r="I9" s="73">
        <v>53.885303109177116</v>
      </c>
      <c r="J9" s="74">
        <v>100</v>
      </c>
    </row>
    <row r="10" spans="1:10" ht="54">
      <c r="A10" s="15" t="s">
        <v>307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21">
      <c r="A11" s="15" t="s">
        <v>21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36">
      <c r="A12" s="15" t="s">
        <v>358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21"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21">
      <c r="B14" s="19"/>
    </row>
    <row r="15" spans="1:10" ht="21">
      <c r="B15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honeticPr fontId="27" type="noConversion"/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0A51-A32C-4294-A099-E163C3E260CE}">
  <dimension ref="A1:K15"/>
  <sheetViews>
    <sheetView showGridLines="0" rightToLeft="1" view="pageBreakPreview" zoomScale="60" zoomScaleNormal="100" workbookViewId="0">
      <selection activeCell="H41" sqref="H41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42" t="s">
        <v>0</v>
      </c>
    </row>
    <row r="2" spans="1:11" ht="18">
      <c r="A2" s="1" t="s">
        <v>0</v>
      </c>
      <c r="B2" s="42" t="s">
        <v>0</v>
      </c>
      <c r="C2" s="86" t="s">
        <v>338</v>
      </c>
      <c r="D2" s="87"/>
      <c r="E2" s="87"/>
      <c r="F2" s="87"/>
      <c r="G2" s="87"/>
      <c r="H2" s="87"/>
      <c r="I2" s="87"/>
      <c r="J2" s="87"/>
      <c r="K2" s="87"/>
    </row>
    <row r="3" spans="1:11" ht="18">
      <c r="A3" s="17" t="s">
        <v>0</v>
      </c>
      <c r="B3" s="17" t="s">
        <v>0</v>
      </c>
      <c r="C3" s="95" t="s">
        <v>318</v>
      </c>
      <c r="D3" s="87"/>
      <c r="E3" s="87"/>
      <c r="F3" s="87"/>
      <c r="G3" s="87"/>
      <c r="H3" s="87"/>
      <c r="I3" s="87"/>
      <c r="J3" s="87"/>
      <c r="K3" s="87"/>
    </row>
    <row r="4" spans="1:11" ht="19.5">
      <c r="A4" s="3" t="s">
        <v>83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>
      <c r="A5" s="97" t="s">
        <v>24</v>
      </c>
      <c r="B5" s="97" t="s">
        <v>25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2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26</v>
      </c>
      <c r="B8" s="50" t="s">
        <v>27</v>
      </c>
      <c r="C8" s="69">
        <v>45.338574802733476</v>
      </c>
      <c r="D8" s="69">
        <v>19.714178573975619</v>
      </c>
      <c r="E8" s="69">
        <v>28.974648284616201</v>
      </c>
      <c r="F8" s="69">
        <v>30.863650636999822</v>
      </c>
      <c r="G8" s="69">
        <v>18.282172469622385</v>
      </c>
      <c r="H8" s="69">
        <v>27.651232028995793</v>
      </c>
      <c r="I8" s="69">
        <v>39.255001496501485</v>
      </c>
      <c r="J8" s="69">
        <v>19.537577850204912</v>
      </c>
      <c r="K8" s="69">
        <v>28.630207999374015</v>
      </c>
    </row>
    <row r="9" spans="1:11" ht="22">
      <c r="A9" s="98" t="s">
        <v>28</v>
      </c>
      <c r="B9" s="51" t="s">
        <v>29</v>
      </c>
      <c r="C9" s="70">
        <v>39.587864399338173</v>
      </c>
      <c r="D9" s="70">
        <v>52.303894616002225</v>
      </c>
      <c r="E9" s="70">
        <v>47.708414136784086</v>
      </c>
      <c r="F9" s="70">
        <v>47.079669836712725</v>
      </c>
      <c r="G9" s="70">
        <v>58.629205030500266</v>
      </c>
      <c r="H9" s="70">
        <v>50.028603282905259</v>
      </c>
      <c r="I9" s="70">
        <v>42.736547394319892</v>
      </c>
      <c r="J9" s="70">
        <v>53.083957210623126</v>
      </c>
      <c r="K9" s="70">
        <v>48.312280537783636</v>
      </c>
    </row>
    <row r="10" spans="1:11" ht="22">
      <c r="A10" s="99"/>
      <c r="B10" s="51" t="s">
        <v>30</v>
      </c>
      <c r="C10" s="70">
        <v>11.504266485627289</v>
      </c>
      <c r="D10" s="70">
        <v>22.608051495708306</v>
      </c>
      <c r="E10" s="70">
        <v>18.595224662976154</v>
      </c>
      <c r="F10" s="70">
        <v>15.328929660864885</v>
      </c>
      <c r="G10" s="70">
        <v>17.5838552995241</v>
      </c>
      <c r="H10" s="70">
        <v>15.904677993845073</v>
      </c>
      <c r="I10" s="70">
        <v>13.111709711705469</v>
      </c>
      <c r="J10" s="70">
        <v>21.988447513633872</v>
      </c>
      <c r="K10" s="70">
        <v>17.894966782481493</v>
      </c>
    </row>
    <row r="11" spans="1:11" ht="22">
      <c r="A11" s="99"/>
      <c r="B11" s="51" t="s">
        <v>31</v>
      </c>
      <c r="C11" s="70">
        <v>3.2221214942253043</v>
      </c>
      <c r="D11" s="70">
        <v>4.5840934763053944</v>
      </c>
      <c r="E11" s="70">
        <v>4.0918867458834312</v>
      </c>
      <c r="F11" s="70">
        <v>4.5941369101022786</v>
      </c>
      <c r="G11" s="70">
        <v>4.7704711596644156</v>
      </c>
      <c r="H11" s="70">
        <v>4.6391601909112543</v>
      </c>
      <c r="I11" s="70">
        <v>3.7987570789233676</v>
      </c>
      <c r="J11" s="70">
        <v>4.6070783181128787</v>
      </c>
      <c r="K11" s="70">
        <v>4.2343234287564924</v>
      </c>
    </row>
    <row r="12" spans="1:11" ht="22">
      <c r="A12" s="100"/>
      <c r="B12" s="50" t="s">
        <v>32</v>
      </c>
      <c r="C12" s="69">
        <v>54.314252379190776</v>
      </c>
      <c r="D12" s="69">
        <v>79.496039588015933</v>
      </c>
      <c r="E12" s="69">
        <v>70.395525545643665</v>
      </c>
      <c r="F12" s="69">
        <v>67.00273640767989</v>
      </c>
      <c r="G12" s="69">
        <v>80.983531489688787</v>
      </c>
      <c r="H12" s="69">
        <v>70.572441467661591</v>
      </c>
      <c r="I12" s="69">
        <v>59.647014184948731</v>
      </c>
      <c r="J12" s="69">
        <v>79.679483042369867</v>
      </c>
      <c r="K12" s="69">
        <v>70.441570749021622</v>
      </c>
    </row>
    <row r="13" spans="1:11" ht="22">
      <c r="A13" s="10" t="s">
        <v>33</v>
      </c>
      <c r="B13" s="50" t="s">
        <v>34</v>
      </c>
      <c r="C13" s="69">
        <v>0.34717281807575195</v>
      </c>
      <c r="D13" s="69">
        <v>0.78978183800845225</v>
      </c>
      <c r="E13" s="69">
        <v>0.62982616974013605</v>
      </c>
      <c r="F13" s="69">
        <v>2.1336129553202943</v>
      </c>
      <c r="G13" s="69">
        <v>0.73429604068883181</v>
      </c>
      <c r="H13" s="69">
        <v>1.7763265033426172</v>
      </c>
      <c r="I13" s="69">
        <v>1.097984318549784</v>
      </c>
      <c r="J13" s="69">
        <v>0.78293910742521544</v>
      </c>
      <c r="K13" s="69">
        <v>0.92822125160436331</v>
      </c>
    </row>
    <row r="14" spans="1:11" ht="25.5" customHeight="1">
      <c r="A14" s="13" t="s">
        <v>35</v>
      </c>
      <c r="B14" s="52" t="s">
        <v>36</v>
      </c>
      <c r="C14" s="75">
        <v>100</v>
      </c>
      <c r="D14" s="75">
        <v>100</v>
      </c>
      <c r="E14" s="75">
        <v>100</v>
      </c>
      <c r="F14" s="75">
        <v>100</v>
      </c>
      <c r="G14" s="75">
        <v>100</v>
      </c>
      <c r="H14" s="75">
        <v>100</v>
      </c>
      <c r="I14" s="75">
        <v>100</v>
      </c>
      <c r="J14" s="75">
        <v>100</v>
      </c>
      <c r="K14" s="75">
        <v>100</v>
      </c>
    </row>
    <row r="15" spans="1:11" ht="54">
      <c r="A15" s="15" t="s">
        <v>307</v>
      </c>
      <c r="B15" s="18" t="s">
        <v>0</v>
      </c>
      <c r="C15" s="4"/>
      <c r="D15" s="4"/>
      <c r="E15" s="4"/>
      <c r="F15" s="4"/>
      <c r="G15" s="4"/>
      <c r="H15" s="4"/>
      <c r="I15" s="4"/>
      <c r="J15" s="4"/>
      <c r="K15" s="4"/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83A9-6B5A-4085-99B1-972199907FDD}">
  <dimension ref="A1:K39"/>
  <sheetViews>
    <sheetView showGridLines="0" rightToLeft="1" view="pageBreakPreview" topLeftCell="A12" zoomScale="60" zoomScaleNormal="100" workbookViewId="0">
      <selection activeCell="F38" sqref="F38"/>
    </sheetView>
  </sheetViews>
  <sheetFormatPr defaultRowHeight="14"/>
  <cols>
    <col min="1" max="1" width="37.58203125" customWidth="1"/>
    <col min="2" max="2" width="13.75" style="77" customWidth="1"/>
    <col min="3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6" t="s">
        <v>338</v>
      </c>
      <c r="C2" s="87"/>
      <c r="D2" s="87"/>
      <c r="E2" s="87"/>
      <c r="F2" s="87"/>
      <c r="G2" s="87"/>
      <c r="H2" s="87"/>
      <c r="I2" s="87"/>
      <c r="J2" s="87"/>
    </row>
    <row r="3" spans="1:10" ht="18">
      <c r="A3" s="17" t="s">
        <v>0</v>
      </c>
      <c r="B3" s="95" t="s">
        <v>319</v>
      </c>
      <c r="C3" s="87"/>
      <c r="D3" s="87"/>
      <c r="E3" s="87"/>
      <c r="F3" s="87"/>
      <c r="G3" s="87"/>
      <c r="H3" s="87"/>
      <c r="I3" s="87"/>
      <c r="J3" s="87"/>
    </row>
    <row r="4" spans="1:10" ht="17.149999999999999" customHeight="1">
      <c r="A4" s="3" t="s">
        <v>84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>
      <c r="A5" s="97" t="s">
        <v>39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40</v>
      </c>
      <c r="B8" s="25" t="s">
        <v>0</v>
      </c>
      <c r="C8" s="25" t="s">
        <v>0</v>
      </c>
      <c r="D8" s="25" t="s">
        <v>0</v>
      </c>
      <c r="E8" s="25" t="s">
        <v>0</v>
      </c>
      <c r="F8" s="25" t="s">
        <v>0</v>
      </c>
      <c r="G8" s="25" t="s">
        <v>0</v>
      </c>
      <c r="H8" s="25" t="s">
        <v>0</v>
      </c>
      <c r="I8" s="25" t="s">
        <v>0</v>
      </c>
      <c r="J8" s="25" t="s">
        <v>0</v>
      </c>
    </row>
    <row r="9" spans="1:10" ht="22">
      <c r="A9" s="26" t="s">
        <v>41</v>
      </c>
      <c r="B9" s="69">
        <v>0.77849642460780444</v>
      </c>
      <c r="C9" s="69">
        <v>1.2618565049450512</v>
      </c>
      <c r="D9" s="69">
        <v>1.0871737009743427</v>
      </c>
      <c r="E9" s="69">
        <v>3.560133680244034</v>
      </c>
      <c r="F9" s="69">
        <v>3.267535610904869</v>
      </c>
      <c r="G9" s="69">
        <v>3.4854248527035323</v>
      </c>
      <c r="H9" s="69">
        <v>1.9475729573933065</v>
      </c>
      <c r="I9" s="69">
        <v>1.5092048791506665</v>
      </c>
      <c r="J9" s="69">
        <v>1.7113569896983851</v>
      </c>
    </row>
    <row r="10" spans="1:10" ht="22">
      <c r="A10" s="27" t="s">
        <v>42</v>
      </c>
      <c r="B10" s="70">
        <v>0.11789240894844036</v>
      </c>
      <c r="C10" s="70">
        <v>0.8077261966931768</v>
      </c>
      <c r="D10" s="70">
        <v>0.5584253023518212</v>
      </c>
      <c r="E10" s="70">
        <v>0.68298044141396019</v>
      </c>
      <c r="F10" s="70">
        <v>0.84550345887778633</v>
      </c>
      <c r="G10" s="70">
        <v>0.72447731154194661</v>
      </c>
      <c r="H10" s="70">
        <v>0.35538964420971764</v>
      </c>
      <c r="I10" s="70">
        <v>0.81238503985285104</v>
      </c>
      <c r="J10" s="70">
        <v>0.60164299834700319</v>
      </c>
    </row>
    <row r="11" spans="1:10" ht="22">
      <c r="A11" s="26" t="s">
        <v>43</v>
      </c>
      <c r="B11" s="69">
        <v>3.8510165171330191</v>
      </c>
      <c r="C11" s="69">
        <v>4.4396183833053051</v>
      </c>
      <c r="D11" s="69">
        <v>4.2269019663152454</v>
      </c>
      <c r="E11" s="69">
        <v>10.980396554817871</v>
      </c>
      <c r="F11" s="69">
        <v>5.6437764730894404</v>
      </c>
      <c r="G11" s="69">
        <v>9.6178016811214153</v>
      </c>
      <c r="H11" s="69">
        <v>6.8473780586958526</v>
      </c>
      <c r="I11" s="69">
        <v>4.5881199780567297</v>
      </c>
      <c r="J11" s="69">
        <v>5.6299699939248837</v>
      </c>
    </row>
    <row r="12" spans="1:10" ht="22">
      <c r="A12" s="27" t="s">
        <v>44</v>
      </c>
      <c r="B12" s="70">
        <v>7.3536406395459926</v>
      </c>
      <c r="C12" s="70">
        <v>4.0604862921203564</v>
      </c>
      <c r="D12" s="70">
        <v>5.2506082296110854</v>
      </c>
      <c r="E12" s="70">
        <v>17.082922124528981</v>
      </c>
      <c r="F12" s="70">
        <v>8.4337743470652686</v>
      </c>
      <c r="G12" s="70">
        <v>14.874542243081972</v>
      </c>
      <c r="H12" s="70">
        <v>11.44269813326169</v>
      </c>
      <c r="I12" s="70">
        <v>4.5998176772403108</v>
      </c>
      <c r="J12" s="70">
        <v>7.7553912581359281</v>
      </c>
    </row>
    <row r="13" spans="1:10" ht="22">
      <c r="A13" s="26" t="s">
        <v>45</v>
      </c>
      <c r="B13" s="69">
        <v>47.474053506892638</v>
      </c>
      <c r="C13" s="69">
        <v>20.815916186041587</v>
      </c>
      <c r="D13" s="69">
        <v>30.449972379911383</v>
      </c>
      <c r="E13" s="69">
        <v>37.72037053651534</v>
      </c>
      <c r="F13" s="69">
        <v>29.005511308813187</v>
      </c>
      <c r="G13" s="69">
        <v>35.495212603817386</v>
      </c>
      <c r="H13" s="69">
        <v>43.374740468935222</v>
      </c>
      <c r="I13" s="69">
        <v>21.825889831875827</v>
      </c>
      <c r="J13" s="69">
        <v>31.763076986611921</v>
      </c>
    </row>
    <row r="14" spans="1:10" ht="22">
      <c r="A14" s="27" t="s">
        <v>46</v>
      </c>
      <c r="B14" s="70">
        <v>9.8293812274632391</v>
      </c>
      <c r="C14" s="70">
        <v>4.3584086574628973</v>
      </c>
      <c r="D14" s="70">
        <v>6.335578200110481</v>
      </c>
      <c r="E14" s="70">
        <v>3.5590122016867038</v>
      </c>
      <c r="F14" s="70">
        <v>5.9937527597429145</v>
      </c>
      <c r="G14" s="70">
        <v>4.1806725320795213</v>
      </c>
      <c r="H14" s="70">
        <v>7.1940479304680629</v>
      </c>
      <c r="I14" s="70">
        <v>4.5600858369098711</v>
      </c>
      <c r="J14" s="70">
        <v>5.7747294725734042</v>
      </c>
    </row>
    <row r="15" spans="1:10" ht="22">
      <c r="A15" s="26" t="s">
        <v>47</v>
      </c>
      <c r="B15" s="69">
        <v>3.0928463699301183</v>
      </c>
      <c r="C15" s="69">
        <v>1.6704357488433943</v>
      </c>
      <c r="D15" s="69">
        <v>2.1844845621334463</v>
      </c>
      <c r="E15" s="69">
        <v>2.2339852862013276</v>
      </c>
      <c r="F15" s="69">
        <v>1.4898523230902578</v>
      </c>
      <c r="G15" s="69">
        <v>2.0439864207480283</v>
      </c>
      <c r="H15" s="69">
        <v>2.7318811377182008</v>
      </c>
      <c r="I15" s="69">
        <v>1.6481654780728647</v>
      </c>
      <c r="J15" s="69">
        <v>2.1479176696766928</v>
      </c>
    </row>
    <row r="16" spans="1:10" ht="22">
      <c r="A16" s="27" t="s">
        <v>48</v>
      </c>
      <c r="B16" s="70">
        <v>26.767674714517437</v>
      </c>
      <c r="C16" s="70">
        <v>61.400994301515844</v>
      </c>
      <c r="D16" s="70">
        <v>48.884765464311322</v>
      </c>
      <c r="E16" s="70">
        <v>20.777633231652612</v>
      </c>
      <c r="F16" s="70">
        <v>39.41485273194106</v>
      </c>
      <c r="G16" s="70">
        <v>25.536259358701869</v>
      </c>
      <c r="H16" s="70">
        <v>24.25015848775579</v>
      </c>
      <c r="I16" s="70">
        <v>58.689575333182745</v>
      </c>
      <c r="J16" s="70">
        <v>42.807942643947108</v>
      </c>
    </row>
    <row r="17" spans="1:11" ht="22">
      <c r="A17" s="26" t="s">
        <v>49</v>
      </c>
      <c r="B17" s="69">
        <v>0.73499819096131103</v>
      </c>
      <c r="C17" s="69">
        <v>1.1574111351647316</v>
      </c>
      <c r="D17" s="69">
        <v>1.0047541812112879</v>
      </c>
      <c r="E17" s="69">
        <v>2.2956666068544771</v>
      </c>
      <c r="F17" s="69">
        <v>5.2071238163769271</v>
      </c>
      <c r="G17" s="69">
        <v>3.0390466129119815</v>
      </c>
      <c r="H17" s="69">
        <v>1.3909215385449292</v>
      </c>
      <c r="I17" s="69">
        <v>1.6568379102262092</v>
      </c>
      <c r="J17" s="69">
        <v>1.5342113814423131</v>
      </c>
    </row>
    <row r="18" spans="1:11" ht="22">
      <c r="A18" s="27" t="s">
        <v>50</v>
      </c>
      <c r="B18" s="76">
        <v>0</v>
      </c>
      <c r="C18" s="70">
        <v>2.7146593907660173E-2</v>
      </c>
      <c r="D18" s="70">
        <v>1.7336013069590869E-2</v>
      </c>
      <c r="E18" s="70">
        <v>1.1068993360846939</v>
      </c>
      <c r="F18" s="70">
        <v>0.69831717009828775</v>
      </c>
      <c r="G18" s="70">
        <v>1.0025763832923422</v>
      </c>
      <c r="H18" s="70">
        <v>0.46521164301722984</v>
      </c>
      <c r="I18" s="70">
        <v>0.10991803543192746</v>
      </c>
      <c r="J18" s="70">
        <v>0.27376060564235932</v>
      </c>
    </row>
    <row r="19" spans="1:11" ht="30.65" customHeight="1">
      <c r="B19" s="78"/>
      <c r="C19" s="62"/>
      <c r="D19" s="62"/>
      <c r="E19" s="62"/>
      <c r="F19" s="62"/>
      <c r="G19" s="62"/>
      <c r="H19" s="62"/>
      <c r="I19" s="62"/>
      <c r="J19" s="62"/>
    </row>
    <row r="20" spans="1:11" ht="19.5">
      <c r="A20" s="3" t="s">
        <v>0</v>
      </c>
      <c r="B20" s="95" t="s">
        <v>320</v>
      </c>
      <c r="C20" s="87"/>
      <c r="D20" s="87"/>
      <c r="E20" s="87"/>
      <c r="F20" s="87"/>
      <c r="G20" s="87"/>
      <c r="H20" s="87"/>
      <c r="I20" s="87"/>
      <c r="J20" s="87"/>
    </row>
    <row r="21" spans="1:11" ht="17.149999999999999" customHeight="1">
      <c r="A21" s="3" t="s">
        <v>85</v>
      </c>
      <c r="B21" s="96" t="s">
        <v>0</v>
      </c>
      <c r="C21" s="87"/>
      <c r="D21" s="87"/>
      <c r="E21" s="87"/>
      <c r="F21" s="87"/>
      <c r="G21" s="87"/>
      <c r="H21" s="87"/>
      <c r="I21" s="87"/>
      <c r="J21" s="87"/>
    </row>
    <row r="22" spans="1:11" ht="21.75" customHeight="1">
      <c r="A22" s="97" t="s">
        <v>52</v>
      </c>
      <c r="B22" s="97" t="s">
        <v>4</v>
      </c>
      <c r="C22" s="93"/>
      <c r="D22" s="93"/>
      <c r="E22" s="93"/>
      <c r="F22" s="93"/>
      <c r="G22" s="93"/>
      <c r="H22" s="93"/>
      <c r="I22" s="93"/>
      <c r="J22" s="94"/>
    </row>
    <row r="23" spans="1:11" ht="36" customHeight="1">
      <c r="A23" s="91"/>
      <c r="B23" s="97" t="s">
        <v>5</v>
      </c>
      <c r="C23" s="93"/>
      <c r="D23" s="94"/>
      <c r="E23" s="97" t="s">
        <v>6</v>
      </c>
      <c r="F23" s="93"/>
      <c r="G23" s="94"/>
      <c r="H23" s="97" t="s">
        <v>7</v>
      </c>
      <c r="I23" s="93"/>
      <c r="J23" s="94"/>
    </row>
    <row r="24" spans="1:11" ht="36" customHeight="1">
      <c r="A24" s="92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1" ht="22">
      <c r="A25" s="24" t="s">
        <v>53</v>
      </c>
      <c r="B25" s="28" t="s">
        <v>0</v>
      </c>
      <c r="C25" s="28" t="s">
        <v>0</v>
      </c>
      <c r="D25" s="28" t="s">
        <v>0</v>
      </c>
      <c r="E25" s="28" t="s">
        <v>0</v>
      </c>
      <c r="F25" s="28" t="s">
        <v>0</v>
      </c>
      <c r="G25" s="28" t="s">
        <v>0</v>
      </c>
      <c r="H25" s="28" t="s">
        <v>0</v>
      </c>
      <c r="I25" s="28" t="s">
        <v>0</v>
      </c>
      <c r="J25" s="28" t="s">
        <v>0</v>
      </c>
    </row>
    <row r="26" spans="1:11" ht="22">
      <c r="A26" s="26" t="s">
        <v>39</v>
      </c>
      <c r="B26" s="65">
        <v>17.227473853580047</v>
      </c>
      <c r="C26" s="65">
        <v>33.120425413494004</v>
      </c>
      <c r="D26" s="65">
        <v>29.146498160632252</v>
      </c>
      <c r="E26" s="65">
        <v>4.839765775541129</v>
      </c>
      <c r="F26" s="65">
        <v>14.940535183349851</v>
      </c>
      <c r="G26" s="65">
        <v>8.6434727843155557</v>
      </c>
      <c r="H26" s="65">
        <v>12.896600890819068</v>
      </c>
      <c r="I26" s="65">
        <v>31.344561458708352</v>
      </c>
      <c r="J26" s="65">
        <v>25.510102765228616</v>
      </c>
      <c r="K26" t="e">
        <v>#DIV/0!</v>
      </c>
    </row>
    <row r="27" spans="1:11" ht="22">
      <c r="A27" s="27" t="s">
        <v>54</v>
      </c>
      <c r="B27" s="68">
        <v>0.40929203539823006</v>
      </c>
      <c r="C27" s="68">
        <v>0</v>
      </c>
      <c r="D27" s="68">
        <v>0.10234076204892743</v>
      </c>
      <c r="E27" s="68">
        <v>1.7342338128823451</v>
      </c>
      <c r="F27" s="68">
        <v>0</v>
      </c>
      <c r="G27" s="68">
        <v>1.081163037519973</v>
      </c>
      <c r="H27" s="68">
        <v>0.87250560849744596</v>
      </c>
      <c r="I27" s="68">
        <v>0</v>
      </c>
      <c r="J27" s="68">
        <v>0.2759436694302404</v>
      </c>
      <c r="K27" t="e">
        <v>#DIV/0!</v>
      </c>
    </row>
    <row r="28" spans="1:11" ht="22">
      <c r="A28" s="26" t="s">
        <v>55</v>
      </c>
      <c r="B28" s="65">
        <v>12.180209171359614</v>
      </c>
      <c r="C28" s="65">
        <v>19.561711444387445</v>
      </c>
      <c r="D28" s="65">
        <v>17.7160157006319</v>
      </c>
      <c r="E28" s="65">
        <v>0</v>
      </c>
      <c r="F28" s="65">
        <v>12.877849355797819</v>
      </c>
      <c r="G28" s="65">
        <v>4.8494885760604607</v>
      </c>
      <c r="H28" s="65">
        <v>7.9218800075870055</v>
      </c>
      <c r="I28" s="65">
        <v>18.908812575823124</v>
      </c>
      <c r="J28" s="65">
        <v>15.434021744526635</v>
      </c>
      <c r="K28" t="e">
        <v>#DIV/0!</v>
      </c>
    </row>
    <row r="29" spans="1:11" ht="22">
      <c r="A29" s="27" t="s">
        <v>56</v>
      </c>
      <c r="B29" s="68">
        <v>32.196299275945293</v>
      </c>
      <c r="C29" s="68">
        <v>20.686938182939873</v>
      </c>
      <c r="D29" s="68">
        <v>23.564777679152911</v>
      </c>
      <c r="E29" s="68">
        <v>32.942959235215987</v>
      </c>
      <c r="F29" s="68">
        <v>25.009291377601585</v>
      </c>
      <c r="G29" s="68">
        <v>29.95533058863321</v>
      </c>
      <c r="H29" s="68">
        <v>32.457339446541042</v>
      </c>
      <c r="I29" s="68">
        <v>21.109158072118568</v>
      </c>
      <c r="J29" s="68">
        <v>24.698199539955983</v>
      </c>
      <c r="K29" t="e">
        <v>#DIV/0!</v>
      </c>
    </row>
    <row r="30" spans="1:11" ht="22">
      <c r="A30" s="26" t="s">
        <v>57</v>
      </c>
      <c r="B30" s="65">
        <v>5.3932019308125501</v>
      </c>
      <c r="C30" s="65">
        <v>3.7988137508340292</v>
      </c>
      <c r="D30" s="65">
        <v>4.1974799530288589</v>
      </c>
      <c r="E30" s="65">
        <v>9.7674592632780186</v>
      </c>
      <c r="F30" s="65">
        <v>4.7726709613478686</v>
      </c>
      <c r="G30" s="65">
        <v>7.8865420277346887</v>
      </c>
      <c r="H30" s="65">
        <v>6.9224882761146684</v>
      </c>
      <c r="I30" s="65">
        <v>3.893942923527935</v>
      </c>
      <c r="J30" s="65">
        <v>4.8517681907693326</v>
      </c>
      <c r="K30" t="e">
        <v>#DIV/0!</v>
      </c>
    </row>
    <row r="31" spans="1:11" ht="22">
      <c r="A31" s="27" t="s">
        <v>58</v>
      </c>
      <c r="B31" s="68">
        <v>15.877916331456154</v>
      </c>
      <c r="C31" s="68">
        <v>1.7790384608936769</v>
      </c>
      <c r="D31" s="68">
        <v>5.304369472781632</v>
      </c>
      <c r="E31" s="68">
        <v>34.162722391633771</v>
      </c>
      <c r="F31" s="68">
        <v>5.6150891972249752</v>
      </c>
      <c r="G31" s="68">
        <v>23.41236981140878</v>
      </c>
      <c r="H31" s="68">
        <v>22.270476738634208</v>
      </c>
      <c r="I31" s="68">
        <v>2.1537549275577166</v>
      </c>
      <c r="J31" s="68">
        <v>8.5159857022290613</v>
      </c>
      <c r="K31" t="e">
        <v>#DIV/0!</v>
      </c>
    </row>
    <row r="32" spans="1:11" ht="22">
      <c r="A32" s="26" t="s">
        <v>59</v>
      </c>
      <c r="B32" s="65">
        <v>4.8521721641190663</v>
      </c>
      <c r="C32" s="65">
        <v>3.7595850474935544</v>
      </c>
      <c r="D32" s="65">
        <v>4.0327792180361133</v>
      </c>
      <c r="E32" s="65">
        <v>13.30888818214132</v>
      </c>
      <c r="F32" s="65">
        <v>32.408325074331017</v>
      </c>
      <c r="G32" s="65">
        <v>20.501277101969887</v>
      </c>
      <c r="H32" s="65">
        <v>7.8087289803980564</v>
      </c>
      <c r="I32" s="65">
        <v>6.5580763540762215</v>
      </c>
      <c r="J32" s="65">
        <v>6.9536149861821315</v>
      </c>
      <c r="K32" t="e">
        <v>#DIV/0!</v>
      </c>
    </row>
    <row r="33" spans="1:11" ht="22">
      <c r="A33" s="27" t="s">
        <v>60</v>
      </c>
      <c r="B33" s="68">
        <v>6.7095736122284793</v>
      </c>
      <c r="C33" s="68">
        <v>10.109270379646674</v>
      </c>
      <c r="D33" s="68">
        <v>9.2591987246379723</v>
      </c>
      <c r="E33" s="68">
        <v>3.243971339307429</v>
      </c>
      <c r="F33" s="68">
        <v>1.4804261645193262</v>
      </c>
      <c r="G33" s="68">
        <v>2.5798626094867099</v>
      </c>
      <c r="H33" s="68">
        <v>5.4979626274584188</v>
      </c>
      <c r="I33" s="68">
        <v>9.2663800640771594</v>
      </c>
      <c r="J33" s="68">
        <v>8.0745585728706413</v>
      </c>
      <c r="K33" t="e">
        <v>#DIV/0!</v>
      </c>
    </row>
    <row r="34" spans="1:11" ht="22">
      <c r="A34" s="26" t="s">
        <v>61</v>
      </c>
      <c r="B34" s="65">
        <v>0.92719227674979887</v>
      </c>
      <c r="C34" s="65">
        <v>1.248612745640417</v>
      </c>
      <c r="D34" s="65">
        <v>1.1682436866813684</v>
      </c>
      <c r="E34" s="65">
        <v>0</v>
      </c>
      <c r="F34" s="65">
        <v>0</v>
      </c>
      <c r="G34" s="65">
        <v>0</v>
      </c>
      <c r="H34" s="65">
        <v>0.60303611022087344</v>
      </c>
      <c r="I34" s="65">
        <v>1.1266446622032498</v>
      </c>
      <c r="J34" s="65">
        <v>0.96104519353290629</v>
      </c>
      <c r="K34" t="e">
        <v>#DIV/0!</v>
      </c>
    </row>
    <row r="35" spans="1:11" ht="22">
      <c r="A35" s="27" t="s">
        <v>62</v>
      </c>
      <c r="B35" s="68">
        <v>4.2266693483507645</v>
      </c>
      <c r="C35" s="68">
        <v>5.9356045746703279</v>
      </c>
      <c r="D35" s="68">
        <v>5.5082966423680695</v>
      </c>
      <c r="E35" s="68">
        <v>0</v>
      </c>
      <c r="F35" s="68">
        <v>2.8958126858275519</v>
      </c>
      <c r="G35" s="68">
        <v>1.0904934628707386</v>
      </c>
      <c r="H35" s="68">
        <v>2.7489813137292094</v>
      </c>
      <c r="I35" s="68">
        <v>5.6386689619076718</v>
      </c>
      <c r="J35" s="68">
        <v>4.7247596352744541</v>
      </c>
      <c r="K35" t="e">
        <v>#DIV/0!</v>
      </c>
    </row>
    <row r="36" spans="1:11" ht="22">
      <c r="A36" s="26" t="s">
        <v>63</v>
      </c>
      <c r="B36" s="65">
        <v>0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</row>
    <row r="37" spans="1:11" ht="54">
      <c r="A37" s="15" t="s">
        <v>307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1" ht="54">
      <c r="A38" s="15" t="s">
        <v>64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1" ht="0" hidden="1" customHeight="1">
      <c r="B39" s="79">
        <f>SUM(B26:B36)</f>
        <v>100</v>
      </c>
    </row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43</vt:i4>
      </vt:variant>
      <vt:variant>
        <vt:lpstr>النطاقات المسماة</vt:lpstr>
      </vt:variant>
      <vt:variant>
        <vt:i4>11</vt:i4>
      </vt:variant>
    </vt:vector>
  </HeadingPairs>
  <TitlesOfParts>
    <vt:vector size="54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'2-10'!Print_Area</vt:lpstr>
      <vt:lpstr>'2-13'!Print_Area</vt:lpstr>
      <vt:lpstr>'2-6'!Print_Area</vt:lpstr>
      <vt:lpstr>'2-8'!Print_Area</vt:lpstr>
      <vt:lpstr>'2-9'!Print_Area</vt:lpstr>
      <vt:lpstr>'3-6'!Print_Area</vt:lpstr>
      <vt:lpstr>'4-1'!Print_Area</vt:lpstr>
      <vt:lpstr>'5-1'!Print_Area</vt:lpstr>
      <vt:lpstr>'5-8'!Print_Area</vt:lpstr>
      <vt:lpstr>'5-9'!Print_Area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2024-06-23T13:56:20Z</dcterms:created>
  <dcterms:modified xsi:type="dcterms:W3CDTF">2025-05-18T09:27:51Z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