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ambaqshi\Desktop\LFS-ALL-2021\Q4-2021\الملفات النهائية- للنشر+ الاعلام\جداول النشر-توزيع عددي وتوزيع نسبي\March-27-22\"/>
    </mc:Choice>
  </mc:AlternateContent>
  <xr:revisionPtr revIDLastSave="0" documentId="13_ncr:1_{1D61D121-DD43-4EC1-84C8-17BE30CB0718}" xr6:coauthVersionLast="47" xr6:coauthVersionMax="47" xr10:uidLastSave="{00000000-0000-0000-0000-000000000000}"/>
  <bookViews>
    <workbookView xWindow="-110" yWindow="-110" windowWidth="19420" windowHeight="10300" tabRatio="713" xr2:uid="{00000000-000D-0000-FFFF-FFFF00000000}"/>
  </bookViews>
  <sheets>
    <sheet name="الفهرس" sheetId="80" r:id="rId1"/>
    <sheet name="مقدمة " sheetId="81" r:id="rId2"/>
    <sheet name="1" sheetId="51" r:id="rId3"/>
    <sheet name="2" sheetId="82" r:id="rId4"/>
    <sheet name="3" sheetId="52" r:id="rId5"/>
    <sheet name="4" sheetId="53" r:id="rId6"/>
    <sheet name="5" sheetId="58" r:id="rId7"/>
    <sheet name="6" sheetId="59" r:id="rId8"/>
    <sheet name="7" sheetId="55" r:id="rId9"/>
    <sheet name="8" sheetId="63" r:id="rId10"/>
    <sheet name="9" sheetId="64" r:id="rId11"/>
    <sheet name="10" sheetId="65" r:id="rId12"/>
    <sheet name="11" sheetId="84" r:id="rId13"/>
    <sheet name="1-11" sheetId="88" r:id="rId14"/>
    <sheet name="12 " sheetId="69" r:id="rId15"/>
    <sheet name="13 " sheetId="54" r:id="rId16"/>
    <sheet name="14 " sheetId="60" r:id="rId17"/>
    <sheet name="15 " sheetId="61" r:id="rId18"/>
    <sheet name="16 " sheetId="62" r:id="rId19"/>
    <sheet name="17 " sheetId="73" r:id="rId20"/>
    <sheet name="1-17" sheetId="85" r:id="rId21"/>
    <sheet name="18 " sheetId="76" r:id="rId22"/>
    <sheet name="19 " sheetId="77" r:id="rId23"/>
  </sheets>
  <definedNames>
    <definedName name="_Toc488228445" localSheetId="18">'16 '!$A$4</definedName>
    <definedName name="_Toc488228446" localSheetId="16">'14 '!$A$4</definedName>
    <definedName name="_Toc488228447" localSheetId="17">'15 '!$A$4</definedName>
    <definedName name="_Toc488228448" localSheetId="11">'10'!$A$4</definedName>
    <definedName name="_Toc488228449" localSheetId="10">'9'!$A$4</definedName>
    <definedName name="_Toc488228450" localSheetId="12">'11'!$A$4</definedName>
    <definedName name="_Toc488228451" localSheetId="13">'1-11'!$A$4</definedName>
    <definedName name="_Toc488228453" localSheetId="14">'12 '!$A$4</definedName>
    <definedName name="_Toc488228456" localSheetId="22">'19 '!$A$4</definedName>
    <definedName name="OLE_LINK1" localSheetId="6">'5'!#REF!</definedName>
    <definedName name="_xlnm.Print_Area" localSheetId="2">'1'!$A$1:$G$13</definedName>
    <definedName name="_xlnm.Print_Area" localSheetId="11">'10'!$A$1:$J$23</definedName>
    <definedName name="_xlnm.Print_Area" localSheetId="13">'1-11'!$A$1:$L$23</definedName>
    <definedName name="_xlnm.Print_Area" localSheetId="20">'1-17'!$A$1:$J$20</definedName>
    <definedName name="_xlnm.Print_Area" localSheetId="14">'12 '!$A$1:$J$32</definedName>
    <definedName name="_xlnm.Print_Area" localSheetId="15">'13 '!$A$1:$J$11</definedName>
    <definedName name="_xlnm.Print_Area" localSheetId="16">'14 '!$A$1:$J$23</definedName>
    <definedName name="_xlnm.Print_Area" localSheetId="17">'15 '!$A$1:$J$21</definedName>
    <definedName name="_xlnm.Print_Area" localSheetId="18">'16 '!$A$1:$J$26</definedName>
    <definedName name="_xlnm.Print_Area" localSheetId="19">'17 '!$A$1:$J$21</definedName>
    <definedName name="_xlnm.Print_Area" localSheetId="21">'18 '!$A$1:$J$36</definedName>
    <definedName name="_xlnm.Print_Area" localSheetId="22">'19 '!$A$1:$D$17</definedName>
    <definedName name="_xlnm.Print_Area" localSheetId="3">'2'!$A$1:$J$29</definedName>
    <definedName name="_xlnm.Print_Area" localSheetId="4">'3'!$A$1:$J$16</definedName>
    <definedName name="_xlnm.Print_Area" localSheetId="5">'4'!$A$1:$J$16</definedName>
    <definedName name="_xlnm.Print_Area" localSheetId="6">'5'!$A$1:$J$26</definedName>
    <definedName name="_xlnm.Print_Area" localSheetId="7">'6'!$A$1:$J$30</definedName>
    <definedName name="_xlnm.Print_Area" localSheetId="8">'7'!$A$1:$J$11</definedName>
    <definedName name="_xlnm.Print_Area" localSheetId="9">'8'!$A$1:$J$12</definedName>
    <definedName name="_xlnm.Print_Area" localSheetId="10">'9'!$A$1:$J$21</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3" i="59" l="1"/>
  <c r="C23" i="59"/>
  <c r="D23" i="59"/>
  <c r="E23" i="59"/>
  <c r="F23" i="59"/>
  <c r="G23" i="59"/>
  <c r="H23" i="59"/>
  <c r="I23" i="59"/>
  <c r="J23" i="59"/>
  <c r="C9" i="53"/>
  <c r="D9" i="53"/>
  <c r="E9" i="53"/>
  <c r="F9" i="53"/>
  <c r="G9" i="53"/>
  <c r="H9" i="53"/>
  <c r="I9" i="53"/>
  <c r="J9" i="53"/>
  <c r="B9" i="53"/>
  <c r="B20" i="58"/>
  <c r="C20" i="58"/>
  <c r="D20" i="58"/>
  <c r="E20" i="58"/>
  <c r="F20" i="58"/>
  <c r="G20" i="58"/>
  <c r="H20" i="58"/>
  <c r="I20" i="58"/>
  <c r="J20" i="58"/>
  <c r="B10" i="52" l="1"/>
  <c r="C10" i="52"/>
  <c r="D10" i="52"/>
  <c r="E10" i="52"/>
  <c r="F10" i="52"/>
  <c r="G10" i="52"/>
  <c r="H10" i="52"/>
  <c r="I10" i="52"/>
  <c r="J10" i="52"/>
  <c r="H9" i="76"/>
  <c r="I9" i="76"/>
  <c r="H10" i="76"/>
  <c r="I10" i="76"/>
  <c r="H11" i="76"/>
  <c r="I11" i="76"/>
  <c r="H12" i="76"/>
  <c r="I12" i="76"/>
  <c r="H13" i="76"/>
  <c r="I13" i="76"/>
  <c r="H14" i="76"/>
  <c r="I14" i="76"/>
  <c r="H15" i="76"/>
  <c r="I15" i="76"/>
  <c r="H16" i="76"/>
  <c r="I16" i="76"/>
  <c r="H17" i="76"/>
  <c r="I17" i="76"/>
  <c r="H18" i="76"/>
  <c r="I18" i="76"/>
  <c r="H19" i="76"/>
  <c r="I19" i="76"/>
  <c r="H20" i="76"/>
  <c r="I20" i="76"/>
  <c r="H21" i="76"/>
  <c r="J21" i="76" s="1"/>
  <c r="I21" i="76"/>
  <c r="H22" i="76"/>
  <c r="I22" i="76"/>
  <c r="H23" i="76"/>
  <c r="I23" i="76"/>
  <c r="H24" i="76"/>
  <c r="I24" i="76"/>
  <c r="H25" i="76"/>
  <c r="I25" i="76"/>
  <c r="H26" i="76"/>
  <c r="I26" i="76"/>
  <c r="H27" i="76"/>
  <c r="I27" i="76"/>
  <c r="H28" i="76"/>
  <c r="I28" i="76"/>
  <c r="H29" i="76"/>
  <c r="I29" i="76"/>
  <c r="H30" i="76"/>
  <c r="I30" i="76"/>
  <c r="H31" i="76"/>
  <c r="I31" i="76"/>
  <c r="H32" i="76"/>
  <c r="I32" i="76"/>
  <c r="H33" i="76"/>
  <c r="I33" i="76"/>
  <c r="J22" i="76"/>
  <c r="J8" i="76"/>
  <c r="D8" i="76"/>
  <c r="D9" i="76"/>
  <c r="D10" i="76"/>
  <c r="D11" i="76"/>
  <c r="D12" i="76"/>
  <c r="D13" i="76"/>
  <c r="D14" i="76"/>
  <c r="D15" i="76"/>
  <c r="D16" i="76"/>
  <c r="D17" i="76"/>
  <c r="D18" i="76"/>
  <c r="D19" i="76"/>
  <c r="D20" i="76"/>
  <c r="D21" i="76"/>
  <c r="D22" i="76"/>
  <c r="D23" i="76"/>
  <c r="D24" i="76"/>
  <c r="D25" i="76"/>
  <c r="D26" i="76"/>
  <c r="D27" i="76"/>
  <c r="D28" i="76"/>
  <c r="D29" i="76"/>
  <c r="D30" i="76"/>
  <c r="D31" i="76"/>
  <c r="D32" i="76"/>
  <c r="D33" i="76"/>
  <c r="G9" i="76"/>
  <c r="G10" i="76"/>
  <c r="G11" i="76"/>
  <c r="G12" i="76"/>
  <c r="G13" i="76"/>
  <c r="G14" i="76"/>
  <c r="G15" i="76"/>
  <c r="G16" i="76"/>
  <c r="G17" i="76"/>
  <c r="G18" i="76"/>
  <c r="G19" i="76"/>
  <c r="G20" i="76"/>
  <c r="G21" i="76"/>
  <c r="G22" i="76"/>
  <c r="G23" i="76"/>
  <c r="G24" i="76"/>
  <c r="G25" i="76"/>
  <c r="G26" i="76"/>
  <c r="G27" i="76"/>
  <c r="G28" i="76"/>
  <c r="G29" i="76"/>
  <c r="G30" i="76"/>
  <c r="G31" i="76"/>
  <c r="G32" i="76"/>
  <c r="G33" i="76"/>
  <c r="G8" i="76"/>
  <c r="I8" i="76"/>
  <c r="H8" i="76"/>
  <c r="J17" i="76" l="1"/>
  <c r="J10" i="76"/>
  <c r="J25" i="76"/>
  <c r="J30" i="76"/>
  <c r="J18" i="76"/>
  <c r="J23" i="76"/>
  <c r="J31" i="76"/>
  <c r="J19" i="76"/>
  <c r="J26" i="76"/>
  <c r="J14" i="76"/>
  <c r="J11" i="76"/>
  <c r="J12" i="76"/>
  <c r="J15" i="76"/>
  <c r="J32" i="76"/>
  <c r="J16" i="76"/>
  <c r="J27" i="76"/>
  <c r="J29" i="76"/>
  <c r="J33" i="76"/>
  <c r="J28" i="76"/>
  <c r="J24" i="76"/>
  <c r="J20" i="76"/>
  <c r="J13" i="76"/>
  <c r="J9" i="76"/>
  <c r="H9" i="73"/>
  <c r="I9" i="73"/>
  <c r="H10" i="73"/>
  <c r="I10" i="73"/>
  <c r="H11" i="73"/>
  <c r="I11" i="73"/>
  <c r="H12" i="73"/>
  <c r="I12" i="73"/>
  <c r="H13" i="73"/>
  <c r="I13" i="73"/>
  <c r="H14" i="73"/>
  <c r="I14" i="73"/>
  <c r="H15" i="73"/>
  <c r="I15" i="73"/>
  <c r="H16" i="73"/>
  <c r="I16" i="73"/>
  <c r="H17" i="73"/>
  <c r="I17" i="73"/>
  <c r="H18" i="73"/>
  <c r="I18" i="73"/>
  <c r="I8" i="73"/>
  <c r="H8" i="73"/>
  <c r="G8" i="73"/>
  <c r="G9" i="73"/>
  <c r="G10" i="73"/>
  <c r="G11" i="73"/>
  <c r="G12" i="73"/>
  <c r="G13" i="73"/>
  <c r="G14" i="73"/>
  <c r="G15" i="73"/>
  <c r="G16" i="73"/>
  <c r="G17" i="73"/>
  <c r="G18" i="73"/>
  <c r="D8" i="73"/>
  <c r="D9" i="73"/>
  <c r="D10" i="73"/>
  <c r="D11" i="73"/>
  <c r="D12" i="73"/>
  <c r="D13" i="73"/>
  <c r="D14" i="73"/>
  <c r="D15" i="73"/>
  <c r="D16" i="73"/>
  <c r="D17" i="73"/>
  <c r="D18" i="73"/>
  <c r="G8" i="65"/>
  <c r="G9" i="65"/>
  <c r="G10" i="65"/>
  <c r="G11" i="65"/>
  <c r="G12" i="65"/>
  <c r="G13" i="65"/>
  <c r="G14" i="65"/>
  <c r="G15" i="65"/>
  <c r="G16" i="65"/>
  <c r="G17" i="65"/>
  <c r="G18" i="65"/>
  <c r="G19" i="65"/>
  <c r="G20" i="65"/>
  <c r="D8" i="65"/>
  <c r="D9" i="65"/>
  <c r="D10" i="65"/>
  <c r="D11" i="65"/>
  <c r="D12" i="65"/>
  <c r="D13" i="65"/>
  <c r="D14" i="65"/>
  <c r="D15" i="65"/>
  <c r="D16" i="65"/>
  <c r="D17" i="65"/>
  <c r="D18" i="65"/>
  <c r="D19" i="65"/>
  <c r="D20" i="65"/>
  <c r="B21" i="65"/>
  <c r="C21" i="65"/>
  <c r="E21" i="65"/>
  <c r="F21" i="65"/>
  <c r="I18" i="65"/>
  <c r="H18" i="65"/>
  <c r="I13" i="65"/>
  <c r="H13" i="65"/>
  <c r="I12" i="65"/>
  <c r="H12" i="65"/>
  <c r="I11" i="65"/>
  <c r="H11" i="65"/>
  <c r="I9" i="65"/>
  <c r="H9" i="65"/>
  <c r="I15" i="65"/>
  <c r="H15" i="65"/>
  <c r="I17" i="65"/>
  <c r="H17" i="65"/>
  <c r="I14" i="65"/>
  <c r="H14" i="65"/>
  <c r="I10" i="65"/>
  <c r="H10" i="65"/>
  <c r="I8" i="65"/>
  <c r="H8" i="65"/>
  <c r="I16" i="65"/>
  <c r="H16" i="65"/>
  <c r="J15" i="73" l="1"/>
  <c r="J17" i="73"/>
  <c r="J16" i="73"/>
  <c r="J12" i="73"/>
  <c r="J13" i="73"/>
  <c r="J13" i="65"/>
  <c r="J8" i="73"/>
  <c r="J9" i="73"/>
  <c r="J8" i="65"/>
  <c r="I21" i="65"/>
  <c r="J11" i="73"/>
  <c r="J18" i="65"/>
  <c r="J18" i="73"/>
  <c r="J14" i="73"/>
  <c r="J10" i="73"/>
  <c r="G21" i="65"/>
  <c r="J15" i="65"/>
  <c r="J14" i="65"/>
  <c r="J11" i="65"/>
  <c r="D21" i="65"/>
  <c r="H21" i="65"/>
  <c r="J10" i="65"/>
  <c r="J9" i="65"/>
  <c r="J12" i="65"/>
  <c r="J16" i="65"/>
  <c r="J17" i="65"/>
  <c r="B20" i="60"/>
  <c r="C20" i="60"/>
  <c r="D20" i="60"/>
  <c r="E20" i="60"/>
  <c r="F20" i="60"/>
  <c r="G20" i="60"/>
  <c r="H20" i="60"/>
  <c r="I20" i="60"/>
  <c r="J20" i="60"/>
  <c r="C18" i="61"/>
  <c r="D18" i="61"/>
  <c r="E18" i="61"/>
  <c r="F18" i="61"/>
  <c r="G18" i="61"/>
  <c r="H18" i="61"/>
  <c r="I18" i="61"/>
  <c r="J18" i="61"/>
  <c r="B18" i="61"/>
  <c r="B16" i="77"/>
  <c r="C16" i="77"/>
  <c r="D16" i="77"/>
  <c r="J21" i="65" l="1"/>
  <c r="B34" i="76"/>
  <c r="C34" i="76"/>
  <c r="D34" i="76"/>
  <c r="E34" i="76"/>
  <c r="F34" i="76"/>
  <c r="G34" i="76"/>
  <c r="H34" i="76"/>
  <c r="I34" i="76"/>
  <c r="J34" i="76"/>
  <c r="I10" i="53" l="1"/>
  <c r="H10" i="53"/>
  <c r="I25" i="82"/>
  <c r="H25" i="82"/>
  <c r="J25" i="82" s="1"/>
  <c r="G25" i="82"/>
  <c r="J19" i="73"/>
  <c r="B19" i="73"/>
  <c r="C19" i="73"/>
  <c r="D19" i="73"/>
  <c r="E19" i="73"/>
  <c r="F19" i="73"/>
  <c r="G19" i="73"/>
  <c r="H19" i="73"/>
  <c r="I19" i="73"/>
  <c r="J10" i="53" l="1"/>
  <c r="J23" i="62"/>
  <c r="I23" i="62"/>
  <c r="H23" i="62"/>
  <c r="G23" i="62"/>
  <c r="F23" i="62"/>
  <c r="E23" i="62"/>
  <c r="D23" i="62"/>
  <c r="C23" i="62"/>
  <c r="B23" i="62"/>
  <c r="I25" i="59"/>
  <c r="H25" i="59"/>
  <c r="G25" i="59"/>
  <c r="E25" i="59"/>
  <c r="C25" i="59"/>
  <c r="B25" i="59"/>
  <c r="E22" i="58"/>
  <c r="B22" i="58"/>
  <c r="J22" i="58"/>
  <c r="I22" i="58"/>
  <c r="H22" i="58"/>
  <c r="G22" i="58"/>
  <c r="F22" i="58"/>
  <c r="D22" i="58"/>
  <c r="C22" i="58"/>
  <c r="F11" i="53"/>
  <c r="E11" i="53"/>
  <c r="B11" i="53"/>
  <c r="I11" i="53"/>
  <c r="H11" i="53"/>
  <c r="G11" i="53"/>
  <c r="C11" i="53"/>
  <c r="F12" i="52"/>
  <c r="E12" i="52"/>
  <c r="I11" i="52"/>
  <c r="H11" i="52"/>
  <c r="C12" i="52"/>
  <c r="B12" i="52"/>
  <c r="J11" i="52" l="1"/>
  <c r="I12" i="52"/>
  <c r="D11" i="53"/>
  <c r="G12" i="52"/>
  <c r="F25" i="59"/>
  <c r="D12" i="52"/>
  <c r="H12" i="52"/>
  <c r="J11" i="53"/>
  <c r="D25" i="59"/>
  <c r="J25" i="59"/>
  <c r="J12" i="52" l="1"/>
  <c r="I24" i="82"/>
  <c r="H24" i="82"/>
  <c r="G24" i="82"/>
  <c r="D24" i="82"/>
  <c r="J24" i="82" l="1"/>
  <c r="I8" i="82"/>
  <c r="I9" i="82"/>
  <c r="I10" i="82"/>
  <c r="I11" i="82"/>
  <c r="I12" i="82"/>
  <c r="I13" i="82"/>
  <c r="I14" i="82"/>
  <c r="I15" i="82"/>
  <c r="I16" i="82"/>
  <c r="I17" i="82"/>
  <c r="I18" i="82"/>
  <c r="I19" i="82"/>
  <c r="I20" i="82"/>
  <c r="I21" i="82"/>
  <c r="I22" i="82"/>
  <c r="I23" i="82"/>
  <c r="I7" i="82"/>
  <c r="H8" i="82"/>
  <c r="J8" i="82" s="1"/>
  <c r="H9" i="82"/>
  <c r="H10" i="82"/>
  <c r="J10" i="82" s="1"/>
  <c r="H11" i="82"/>
  <c r="J11" i="82" s="1"/>
  <c r="H12" i="82"/>
  <c r="J12" i="82" s="1"/>
  <c r="H13" i="82"/>
  <c r="H14" i="82"/>
  <c r="H15" i="82"/>
  <c r="H16" i="82"/>
  <c r="H17" i="82"/>
  <c r="H18" i="82"/>
  <c r="H19" i="82"/>
  <c r="J19" i="82" s="1"/>
  <c r="H20" i="82"/>
  <c r="J20" i="82" s="1"/>
  <c r="H21" i="82"/>
  <c r="J21" i="82" s="1"/>
  <c r="H22" i="82"/>
  <c r="H23" i="82"/>
  <c r="H7" i="82"/>
  <c r="J7" i="82" s="1"/>
  <c r="G7" i="82"/>
  <c r="G8" i="82"/>
  <c r="G9" i="82"/>
  <c r="G10" i="82"/>
  <c r="G11" i="82"/>
  <c r="G12" i="82"/>
  <c r="G13" i="82"/>
  <c r="G14" i="82"/>
  <c r="G15" i="82"/>
  <c r="G16" i="82"/>
  <c r="G17" i="82"/>
  <c r="G18" i="82"/>
  <c r="G19" i="82"/>
  <c r="G20" i="82"/>
  <c r="G21" i="82"/>
  <c r="G22" i="82"/>
  <c r="G23" i="82"/>
  <c r="D7" i="82"/>
  <c r="D8" i="82"/>
  <c r="D9" i="82"/>
  <c r="D10" i="82"/>
  <c r="D11" i="82"/>
  <c r="D12" i="82"/>
  <c r="D13" i="82"/>
  <c r="D14" i="82"/>
  <c r="D15" i="82"/>
  <c r="D16" i="82"/>
  <c r="D17" i="82"/>
  <c r="D18" i="82"/>
  <c r="D19" i="82"/>
  <c r="D20" i="82"/>
  <c r="D21" i="82"/>
  <c r="D22" i="82"/>
  <c r="D23" i="82"/>
  <c r="J9" i="82" l="1"/>
  <c r="J22" i="82"/>
  <c r="J13" i="82"/>
  <c r="J17" i="82"/>
  <c r="J16" i="82"/>
  <c r="J18" i="82"/>
  <c r="J14" i="82"/>
  <c r="J23" i="82"/>
  <c r="J15" i="82"/>
</calcChain>
</file>

<file path=xl/sharedStrings.xml><?xml version="1.0" encoding="utf-8"?>
<sst xmlns="http://schemas.openxmlformats.org/spreadsheetml/2006/main" count="703" uniqueCount="301">
  <si>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</si>
  <si>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</si>
  <si>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</si>
  <si>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</si>
  <si>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</si>
  <si>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</si>
  <si>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</si>
  <si>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</si>
  <si>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</si>
  <si>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</si>
  <si>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</si>
  <si>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</si>
  <si>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</si>
  <si>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</si>
  <si>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</si>
  <si>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</si>
  <si>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</si>
  <si>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</si>
  <si>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</si>
  <si>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</si>
  <si>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</si>
  <si>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</si>
  <si>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</si>
  <si>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</si>
  <si>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</si>
  <si>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</si>
  <si>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</si>
  <si>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</si>
  <si>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</si>
  <si>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</si>
  <si>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</si>
  <si>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</si>
  <si>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</si>
  <si>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</si>
  <si>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</si>
  <si>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</si>
  <si>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</si>
  <si>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</si>
  <si>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</si>
  <si>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</si>
  <si>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</si>
  <si>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</si>
  <si>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</si>
  <si>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</si>
  <si>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</si>
  <si>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</si>
  <si>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</si>
  <si>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</si>
  <si>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</si>
  <si>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</si>
  <si>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الفترة</t>
  </si>
  <si>
    <t xml:space="preserve">المصدر : وزارة الموارد البشرية والتنمية الاجتماعية                                                                                                                                                                                                                                                                    . </t>
  </si>
  <si>
    <t xml:space="preserve">* بيانات أولية.                                                                                                                                                                                                 </t>
  </si>
  <si>
    <r>
      <t xml:space="preserve">المصدر : </t>
    </r>
    <r>
      <rPr>
        <sz val="11"/>
        <color rgb="FF000000"/>
        <rFont val="Sakkal Majalla"/>
      </rPr>
      <t>المؤسسة العامة للتأمينات ألاجتماعية</t>
    </r>
    <r>
      <rPr>
        <sz val="11"/>
        <rFont val="Sakkal Majalla"/>
      </rPr>
      <t xml:space="preserve">                                                                                                                                                                                                                                   . </t>
    </r>
  </si>
  <si>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</si>
  <si>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</si>
  <si>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</si>
  <si>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</si>
  <si>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</si>
  <si>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</si>
  <si>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</si>
  <si>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</si>
  <si>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</si>
  <si>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</si>
  <si>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</si>
  <si>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</si>
  <si>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</si>
  <si>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*البيانات للمشتغلين (15 سنة فأكثر)</t>
  </si>
  <si>
    <t xml:space="preserve">*البيانات للمشتغلين (15 سنة فأكثر)  </t>
  </si>
  <si>
    <t xml:space="preserve">المصدر : وزارة الموارد البشرية والتنمية الاجتماعية                                                                                                                                                                                                                                                                     . </t>
  </si>
  <si>
    <t xml:space="preserve">*البيانات للمشتغلين (15 سنة فأكثر)                                                                                                                                                                                                      </t>
  </si>
  <si>
    <t>القطاع</t>
  </si>
  <si>
    <r>
      <t xml:space="preserve">المصدر : </t>
    </r>
    <r>
      <rPr>
        <sz val="11"/>
        <color rgb="FF000000"/>
        <rFont val="Sakkal Majalla"/>
      </rPr>
      <t>المؤسسة العامة للتأمينات ألاجتماعية</t>
    </r>
    <r>
      <rPr>
        <sz val="11"/>
        <color theme="1"/>
        <rFont val="Sakkal Majalla"/>
      </rPr>
      <t xml:space="preserve">   </t>
    </r>
  </si>
  <si>
    <r>
      <t xml:space="preserve">المصدر : </t>
    </r>
    <r>
      <rPr>
        <sz val="11"/>
        <color rgb="FF000000"/>
        <rFont val="Sakkal Majalla"/>
      </rPr>
      <t>المؤسسة العامة للتأمينات ألاجتماعية</t>
    </r>
  </si>
  <si>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</si>
  <si>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</si>
  <si>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</si>
  <si>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</si>
  <si>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</si>
  <si>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</si>
  <si>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</si>
  <si>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</si>
  <si>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</si>
  <si>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</si>
  <si>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</si>
  <si>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</si>
  <si>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</si>
  <si>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</si>
  <si>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</si>
  <si>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</si>
  <si>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</si>
  <si>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</si>
  <si>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</si>
  <si>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</si>
  <si>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</si>
  <si>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</si>
  <si>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t>
  </si>
  <si>
    <t>فئات العمرية</t>
  </si>
  <si>
    <t>سبب التوقف</t>
  </si>
  <si>
    <t>إستقالة</t>
  </si>
  <si>
    <t>إلتحاق بوظيفة حكومية</t>
  </si>
  <si>
    <t>استقالة بموجب المادة (77) من نظام العمل</t>
  </si>
  <si>
    <t>اعادة هيكلة المنشأة</t>
  </si>
  <si>
    <t>الافلاس</t>
  </si>
  <si>
    <t>انهاء نشاط</t>
  </si>
  <si>
    <t>تقاعد</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</si>
  <si>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</si>
  <si>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</si>
  <si>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</si>
  <si>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</si>
  <si>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</si>
  <si>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</si>
  <si>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بسبب اصابة عمل</t>
  </si>
  <si>
    <t>وفاة طبيعية</t>
  </si>
  <si>
    <t>الأحكام القضائية المثبتة ان ترك العامل للعمل لأسباب راجعة لصاحب العمل</t>
  </si>
  <si>
    <t>مبادرة دعم المشتركين في المنشآت المتأثرة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</si>
  <si>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</si>
  <si>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</si>
  <si>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</si>
  <si>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</si>
  <si>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</si>
  <si>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</si>
  <si>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</si>
  <si>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</si>
  <si>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</si>
  <si>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</si>
  <si>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</si>
  <si>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</si>
  <si>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</si>
  <si>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الربع الأول 2021</t>
  </si>
  <si>
    <t>جدول (2)</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</si>
  <si>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</si>
  <si>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</si>
  <si>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</si>
  <si>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</si>
  <si>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جدول (6) </t>
  </si>
  <si>
    <t xml:space="preserve">لم يحدد </t>
  </si>
  <si>
    <t xml:space="preserve">الجملة  </t>
  </si>
  <si>
    <t xml:space="preserve">جدول (8) </t>
  </si>
  <si>
    <t xml:space="preserve">جدول (9) </t>
  </si>
  <si>
    <t xml:space="preserve"> لم يحدد          </t>
  </si>
  <si>
    <t xml:space="preserve">جدول (10) </t>
  </si>
  <si>
    <t>حكومي</t>
  </si>
  <si>
    <t xml:space="preserve">جدول (14) </t>
  </si>
  <si>
    <t xml:space="preserve">جدول (15) </t>
  </si>
  <si>
    <t xml:space="preserve">جدول (19) </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</si>
  <si>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</si>
  <si>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</si>
  <si>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</si>
  <si>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</si>
  <si>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</si>
  <si>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</si>
  <si>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</si>
  <si>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</si>
  <si>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أنشطة أخرى</t>
  </si>
  <si>
    <t xml:space="preserve">جدول (5) </t>
  </si>
  <si>
    <t xml:space="preserve">جدول (16) </t>
  </si>
  <si>
    <t xml:space="preserve">جدول (17) </t>
  </si>
  <si>
    <t xml:space="preserve">جدول (18) </t>
  </si>
  <si>
    <t>تعليم متوسط</t>
  </si>
  <si>
    <t xml:space="preserve">جدول (4) </t>
  </si>
  <si>
    <t>جدول (7)</t>
  </si>
  <si>
    <t>رقم الجدول</t>
  </si>
  <si>
    <t>العنوان</t>
  </si>
  <si>
    <t>المشتغلون</t>
  </si>
  <si>
    <t>2</t>
  </si>
  <si>
    <t>3</t>
  </si>
  <si>
    <t>4</t>
  </si>
  <si>
    <t>5</t>
  </si>
  <si>
    <t>6</t>
  </si>
  <si>
    <t>المشتركون على رأس العمل الخاضعون لأنظمة ولوائح التأمينات الاجتماعية</t>
  </si>
  <si>
    <t>7</t>
  </si>
  <si>
    <t>8</t>
  </si>
  <si>
    <t>9</t>
  </si>
  <si>
    <t>10</t>
  </si>
  <si>
    <t>11</t>
  </si>
  <si>
    <t>12</t>
  </si>
  <si>
    <t>العاملون على رأس العمل الخاضعون لأنظمة ولوائح الخدمة المدنية</t>
  </si>
  <si>
    <t>13</t>
  </si>
  <si>
    <t>14</t>
  </si>
  <si>
    <t>15</t>
  </si>
  <si>
    <t>16</t>
  </si>
  <si>
    <t xml:space="preserve">المشتركون الجدد الخاضعون لأنظمة ولوائح التأمينات الاجتماعية </t>
  </si>
  <si>
    <t>17</t>
  </si>
  <si>
    <t xml:space="preserve">المتوقفون عن الاشتراك في المؤسسة العامة للتامينات الاجتماعية </t>
  </si>
  <si>
    <t>18</t>
  </si>
  <si>
    <t>العمالة المنزلية غير سعودية</t>
  </si>
  <si>
    <t>19</t>
  </si>
  <si>
    <t>خارج المملكه</t>
  </si>
  <si>
    <t>الربع الثاني 2021</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</si>
  <si>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</si>
  <si>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</si>
  <si>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</si>
  <si>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</si>
  <si>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</si>
  <si>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</si>
  <si>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</si>
  <si>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</si>
  <si>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</si>
  <si>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</si>
  <si>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</si>
  <si>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</si>
  <si>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</si>
  <si>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</si>
  <si>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</si>
  <si>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</si>
  <si>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</si>
  <si>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</si>
  <si>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</si>
  <si>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</si>
  <si>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جدول (3)</t>
  </si>
  <si>
    <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</si>
  <si>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</si>
  <si>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</si>
  <si>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</si>
  <si>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</si>
  <si>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</si>
  <si>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</si>
  <si>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</si>
  <si>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</si>
  <si>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</si>
  <si>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</si>
  <si>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</si>
  <si>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</si>
  <si>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</si>
  <si>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</si>
  <si>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</si>
  <si>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</si>
  <si>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</si>
  <si>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</si>
  <si>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المشتغلون - سلسلة زمنية </t>
  </si>
  <si>
    <t xml:space="preserve">العمالة المنزلية غير السعودية حسب الجنس و المجموعات الرئيسية للمهن المنزلية </t>
  </si>
  <si>
    <t xml:space="preserve">جدول (12) </t>
  </si>
  <si>
    <t>جدول (13)</t>
  </si>
  <si>
    <t>جدول (11)</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</si>
  <si>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</si>
  <si>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</si>
  <si>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</si>
  <si>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</si>
  <si>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</si>
  <si>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</si>
  <si>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</si>
  <si>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</si>
  <si>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</si>
  <si>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</si>
  <si>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</si>
  <si>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</si>
  <si>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17-1</t>
  </si>
  <si>
    <t>جدول (17-1)</t>
  </si>
  <si>
    <t>الربع الثالث 2021</t>
  </si>
  <si>
    <t xml:space="preserve">المشتركون على رأس العمل الخاضعون لأنظمة ولوائح التأمينات الاجتماعية حسب المنطقة الادارية و المجموعات الرئيسة للمهن </t>
  </si>
  <si>
    <t>جدول (11-1)</t>
  </si>
  <si>
    <t>المنطقة الادارية</t>
  </si>
  <si>
    <t>ملاحظة: توجد حالات لمشتركين يعملون بأكثر من عمل بمهن مختلفه لذا قد يتم احتسابهم أكثر من مره تبعا للاشتراك وليس المشترك.</t>
  </si>
  <si>
    <t>11-1</t>
  </si>
  <si>
    <t>فسخ العقد بموجب فترة التجربة او التدريب</t>
  </si>
  <si>
    <t>نقل كفالة</t>
  </si>
  <si>
    <t>عجز بسبب مرض مهني</t>
  </si>
  <si>
    <t>2021 سوق العمل الربع الرابع</t>
  </si>
  <si>
    <t>سوق العمل الربع الرابع 2021</t>
  </si>
  <si>
    <t>بيانات السجلات الادارية لإحصاءات سوق العمل للربع الرابع لعام 2021</t>
  </si>
  <si>
    <t>الربع الرابع 2021</t>
  </si>
  <si>
    <r>
      <t xml:space="preserve">المصدر : </t>
    </r>
    <r>
      <rPr>
        <sz val="11"/>
        <color rgb="FF000000"/>
        <rFont val="Sakkal Majalla"/>
      </rPr>
      <t>المؤسسة العامة للتأمينات ألاجتماعية</t>
    </r>
    <r>
      <rPr>
        <sz val="11"/>
        <rFont val="Sakkal Majalla"/>
      </rPr>
      <t xml:space="preserve">. </t>
    </r>
  </si>
  <si>
    <t>انتهاء العقد وعدم التجديد باتفاق الطرفين</t>
  </si>
  <si>
    <t>انتهاء العقد وعدم التجديد برغبة المشترك</t>
  </si>
  <si>
    <t>انتهاء العقد وعدم التجديد برغبة صاحب العمل</t>
  </si>
  <si>
    <t>عجز بسبب إصابة مهنية</t>
  </si>
  <si>
    <t>وفاة بسبب مرض مهني</t>
  </si>
  <si>
    <t>اجمالي المشتغلين حسب الجنسية والجنس والأنظمة المتبعة</t>
  </si>
  <si>
    <t xml:space="preserve">اجمالي المشتغلين حسب الجنسية والجنس ونوع القطاع </t>
  </si>
  <si>
    <t>اجمالي المشتغلين حسب الجنسية والجنس والفئات العمرية</t>
  </si>
  <si>
    <t>اجمالي المشتغلين حسب الجنسية والجنس والمنطقة الادارية</t>
  </si>
  <si>
    <t>المشتركون على رأس العمل الخاضعون لأنظمة ولوائح التأمينات الاجتماعية حسب الجنسية والجنس للربع الرابع 2021 مقارنة بالربع الثالث 2021</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</si>
  <si>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</si>
  <si>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</si>
  <si>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</si>
  <si>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المشتركون على رأس العمل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</si>
  <si>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للانشطة الاقتصادية </t>
  </si>
  <si>
    <t>العاملون على رأس العمل الخاضعون لأنظمة ولوائح الخدمة المدنية حسب الجنسية والجنس للربع الرابع 2021 مقارنة بالربع الثالث 2021</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</si>
  <si>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</si>
  <si>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</si>
  <si>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</si>
  <si>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</si>
  <si>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المشتركون الجدد الخاضعون لأنظمة ولوائح التأمينات الاجتماعية حسب الجنسية والجنس و المجموعات الرئيسية للمهن</t>
  </si>
  <si>
    <t>المتوقفون عن الاشتراك في المؤسسة العامة للتامينات الاجتماعية حسب الجنسية والجنس وسبب التوقف</t>
  </si>
  <si>
    <t>اجمالي المشتغلين حسب الجنسية والجنس والفئات العمرية *</t>
  </si>
  <si>
    <t>اجمالي المشتغلين حسب الجنسية والجنس والمنطقة الادارية *</t>
  </si>
  <si>
    <t xml:space="preserve">المشتركون على رأس العمل الخاضعون لأنظمة ولوائح التأمينات الاجتماعية حسب الجنسية والجنس و المجموعات الرئيسية للمهن </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</si>
  <si>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</si>
  <si>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</si>
  <si>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</si>
  <si>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</si>
  <si>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xml:space="preserve">المشتركون الجدد الخاضعون لأنظمة ولوائح التأمينات الاجتماعية حسب الجنسية والجنس و المجموعات الرئيسية للمهن </t>
  </si>
  <si>
    <t>  المتوقفون عن الاشتراك في المؤسسة العامة للتامينات الاجتماعية حسب الجنسية والجنس وسبب التوقف</t>
  </si>
  <si>
    <r>
      <t xml:space="preserve">المصدر : </t>
    </r>
    <r>
      <rPr>
        <sz val="11"/>
        <color rgb="FF000000"/>
        <rFont val="Sakkal Majalla"/>
      </rPr>
      <t>المؤسسة العامة للتأمينات ألاجتماعية</t>
    </r>
    <r>
      <rPr>
        <sz val="11"/>
        <rFont val="Sakkal Majalla"/>
      </rPr>
      <t xml:space="preserve"> . </t>
    </r>
  </si>
  <si>
    <r>
      <t xml:space="preserve">تعتمد إحصاءات سوق العمل في بياناتها على مصدرين رئيسين هما:
 المصدر الأول: مسح القوى العاملة (الهيئة العامة للإحصاء):
- </t>
    </r>
    <r>
      <rPr>
        <sz val="11"/>
        <color theme="1"/>
        <rFont val="Frutiger LT Arabic 45 Light"/>
      </rPr>
      <t>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منذ الربع الثالث لعام 2020 م، وتجمع البيانات من عينه تقدر بــ  80,029 مسكن.</t>
    </r>
    <r>
      <rPr>
        <sz val="11"/>
        <rFont val="Frutiger LT Arabic 45 Light"/>
      </rPr>
      <t xml:space="preserve">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المصدر الثالث ( بيانات السجلَّات الإدارية):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</si>
  <si>
    <t xml:space="preserve">           *المصدر: مركز المعلومات الوطني ومالك البيانات وزارة الموارد البشرية والتنمية الاجتماعية                                                                                                                                                                                                                                                                       </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</si>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</sst>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10401]0.0"/>
  </numFmts>
  <fonts count="54">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name val="Frutiger LT Arabic 55 Roman"/>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1"/>
      <color theme="0"/>
      <name val="Calibri"/>
      <family val="2"/>
      <scheme val="minor"/>
    </font>
    <font>
      <sz val="11"/>
      <color rgb="FF000000"/>
      <name val="Frutiger LT Arabic 55 Roman"/>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12"/>
      <name val="Neo Sans Arabic"/>
      <family val="2"/>
      <charset val="178"/>
    </font>
    <font>
      <sz val="11"/>
      <name val="Calibri"/>
      <family val="2"/>
      <charset val="178"/>
    </font>
    <font>
      <sz val="12"/>
      <color rgb="FFFFFFFF"/>
      <name val="Frutiger LT Arabic 55 Roman"/>
    </font>
    <font>
      <sz val="11"/>
      <name val="Calibri"/>
      <family val="2"/>
    </font>
    <font>
      <sz val="8"/>
      <name val="Calibri"/>
      <family val="2"/>
      <charset val="178"/>
      <scheme val="minor"/>
    </font>
    <font>
      <b/>
      <sz val="11"/>
      <color theme="0"/>
      <name val="Calibri"/>
      <family val="2"/>
      <charset val="178"/>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0">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double">
        <color rgb="FF3F3F3F"/>
      </left>
      <right style="double">
        <color rgb="FF3F3F3F"/>
      </right>
      <top style="double">
        <color rgb="FF3F3F3F"/>
      </top>
      <bottom style="double">
        <color rgb="FF3F3F3F"/>
      </bottom>
      <diagonal/>
    </border>
  </borders>
  <cellStyleXfs count="27">
    <xf numFmtId="0" fontId="0" fillId="0" borderId="0"/>
    <xf numFmtId="0" fontId="5" fillId="0" borderId="0"/>
    <xf numFmtId="0" fontId="9" fillId="0" borderId="0"/>
    <xf numFmtId="0" fontId="16" fillId="0" borderId="0"/>
    <xf numFmtId="0" fontId="30" fillId="0" borderId="0" applyNumberFormat="0" applyFill="0" applyBorder="0" applyAlignment="0" applyProtection="0"/>
    <xf numFmtId="0" fontId="29" fillId="0" borderId="0"/>
    <xf numFmtId="0" fontId="9" fillId="0" borderId="0"/>
    <xf numFmtId="0" fontId="41" fillId="0" borderId="0"/>
    <xf numFmtId="0" fontId="29" fillId="0" borderId="0"/>
    <xf numFmtId="0" fontId="16" fillId="0" borderId="0"/>
    <xf numFmtId="0" fontId="16" fillId="6" borderId="19" applyNumberFormat="0" applyFont="0" applyAlignment="0" applyProtection="0"/>
    <xf numFmtId="164" fontId="16" fillId="0" borderId="0" applyFont="0" applyFill="0" applyBorder="0" applyAlignment="0" applyProtection="0"/>
    <xf numFmtId="0" fontId="41" fillId="0" borderId="0"/>
    <xf numFmtId="0" fontId="16" fillId="0" borderId="0"/>
    <xf numFmtId="0" fontId="16" fillId="0" borderId="0"/>
    <xf numFmtId="0" fontId="16" fillId="0" borderId="0"/>
    <xf numFmtId="0" fontId="4" fillId="0" borderId="0"/>
    <xf numFmtId="0" fontId="4" fillId="0" borderId="0"/>
    <xf numFmtId="0" fontId="3" fillId="0" borderId="0"/>
    <xf numFmtId="0" fontId="2" fillId="0" borderId="0"/>
    <xf numFmtId="0" fontId="2"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 fillId="0" borderId="0"/>
    <xf numFmtId="0" fontId="1" fillId="0" borderId="0"/>
    <xf numFmtId="0" fontId="53" fillId="11" borderId="29" applyNumberFormat="0" applyAlignment="0" applyProtection="0"/>
  </cellStyleXfs>
  <cellXfs count="293">
    <xf numFmtId="0" fontId="0" fillId="0" borderId="0" xfId="0"/>
    <xf numFmtId="0" fontId="10" fillId="0" borderId="0" xfId="2" applyFont="1"/>
    <xf numFmtId="0" fontId="11" fillId="0" borderId="0" xfId="2" applyFont="1" applyAlignment="1">
      <alignment vertical="center"/>
    </xf>
    <xf numFmtId="0" fontId="11" fillId="0" borderId="0" xfId="2" applyFont="1"/>
    <xf numFmtId="0" fontId="14" fillId="0" borderId="0" xfId="2" applyFont="1" applyBorder="1" applyAlignment="1">
      <alignment vertical="center" readingOrder="2"/>
    </xf>
    <xf numFmtId="0" fontId="15" fillId="0" borderId="0" xfId="2" applyFont="1" applyBorder="1" applyAlignment="1">
      <alignment horizontal="right" vertical="center"/>
    </xf>
    <xf numFmtId="0" fontId="15" fillId="0" borderId="0" xfId="2" applyFont="1" applyBorder="1" applyAlignment="1">
      <alignment vertical="center"/>
    </xf>
    <xf numFmtId="0" fontId="17" fillId="4" borderId="6" xfId="3" applyFont="1" applyFill="1" applyBorder="1" applyAlignment="1">
      <alignment horizontal="center" vertical="center" wrapText="1" shrinkToFit="1"/>
    </xf>
    <xf numFmtId="3" fontId="18" fillId="3" borderId="9" xfId="2" applyNumberFormat="1" applyFont="1" applyFill="1" applyBorder="1" applyAlignment="1">
      <alignment horizontal="center" vertical="center" wrapText="1" readingOrder="1"/>
    </xf>
    <xf numFmtId="3" fontId="18" fillId="5" borderId="9" xfId="2" applyNumberFormat="1" applyFont="1" applyFill="1" applyBorder="1" applyAlignment="1">
      <alignment horizontal="center" vertical="center" wrapText="1" readingOrder="1"/>
    </xf>
    <xf numFmtId="0" fontId="19" fillId="2" borderId="10" xfId="2" applyFont="1" applyFill="1" applyBorder="1" applyAlignment="1">
      <alignment vertical="center" readingOrder="2"/>
    </xf>
    <xf numFmtId="0" fontId="19" fillId="2" borderId="0" xfId="2" applyFont="1" applyFill="1"/>
    <xf numFmtId="1" fontId="19" fillId="2" borderId="0" xfId="2" applyNumberFormat="1" applyFont="1" applyFill="1"/>
    <xf numFmtId="0" fontId="10" fillId="0" borderId="0" xfId="2" applyFont="1" applyBorder="1"/>
    <xf numFmtId="0" fontId="9" fillId="0" borderId="0" xfId="2"/>
    <xf numFmtId="0" fontId="25" fillId="0" borderId="0" xfId="2" applyFont="1"/>
    <xf numFmtId="0" fontId="26" fillId="4" borderId="11" xfId="3" applyFont="1" applyFill="1" applyBorder="1" applyAlignment="1">
      <alignment horizontal="center" vertical="center" wrapText="1" shrinkToFit="1"/>
    </xf>
    <xf numFmtId="0" fontId="26" fillId="4" borderId="12" xfId="3" applyFont="1" applyFill="1" applyBorder="1" applyAlignment="1">
      <alignment horizontal="center" vertical="center" wrapText="1" shrinkToFit="1"/>
    </xf>
    <xf numFmtId="0" fontId="26" fillId="4" borderId="14" xfId="3" applyFont="1" applyFill="1" applyBorder="1" applyAlignment="1">
      <alignment horizontal="center" vertical="center" wrapText="1" shrinkToFit="1"/>
    </xf>
    <xf numFmtId="0" fontId="26" fillId="4" borderId="6" xfId="3" applyFont="1" applyFill="1" applyBorder="1" applyAlignment="1">
      <alignment horizontal="center" vertical="center" wrapText="1" shrinkToFit="1"/>
    </xf>
    <xf numFmtId="3" fontId="7" fillId="3" borderId="1" xfId="2" applyNumberFormat="1" applyFont="1" applyFill="1" applyBorder="1" applyAlignment="1">
      <alignment horizontal="center" vertical="center" wrapText="1" readingOrder="1"/>
    </xf>
    <xf numFmtId="3" fontId="7" fillId="5" borderId="1" xfId="2" applyNumberFormat="1" applyFont="1" applyFill="1" applyBorder="1" applyAlignment="1">
      <alignment horizontal="center" vertical="center" wrapText="1" readingOrder="1"/>
    </xf>
    <xf numFmtId="0" fontId="27" fillId="0" borderId="0" xfId="2" applyFont="1" applyAlignment="1">
      <alignment horizontal="right" vertical="center" indent="1" readingOrder="2"/>
    </xf>
    <xf numFmtId="0" fontId="28" fillId="0" borderId="0" xfId="2" applyFont="1"/>
    <xf numFmtId="0" fontId="28" fillId="0" borderId="0" xfId="2" applyFont="1" applyAlignment="1">
      <alignment horizontal="left" indent="1"/>
    </xf>
    <xf numFmtId="0" fontId="27" fillId="0" borderId="0" xfId="2" applyFont="1" applyAlignment="1">
      <alignment horizontal="right" vertical="center" readingOrder="2"/>
    </xf>
    <xf numFmtId="0" fontId="27" fillId="0" borderId="0" xfId="2" applyFont="1" applyAlignment="1">
      <alignment vertical="center" readingOrder="2"/>
    </xf>
    <xf numFmtId="0" fontId="19" fillId="2" borderId="10" xfId="2" applyFont="1" applyFill="1" applyBorder="1" applyAlignment="1">
      <alignment horizontal="right" vertical="center" indent="1" readingOrder="2"/>
    </xf>
    <xf numFmtId="0" fontId="19" fillId="2" borderId="0" xfId="2" applyFont="1" applyFill="1" applyAlignment="1">
      <alignment horizontal="right" vertical="center" indent="1" readingOrder="2"/>
    </xf>
    <xf numFmtId="0" fontId="19" fillId="0" borderId="0" xfId="2" applyFont="1" applyAlignment="1">
      <alignment vertical="center" readingOrder="2"/>
    </xf>
    <xf numFmtId="0" fontId="31" fillId="0" borderId="0" xfId="2" applyFont="1"/>
    <xf numFmtId="0" fontId="21" fillId="2" borderId="0" xfId="2" applyFont="1" applyFill="1" applyAlignment="1">
      <alignment vertical="center"/>
    </xf>
    <xf numFmtId="0" fontId="20" fillId="0" borderId="0" xfId="2" applyFont="1" applyAlignment="1">
      <alignment vertical="center"/>
    </xf>
    <xf numFmtId="0" fontId="33" fillId="0" borderId="0" xfId="2" applyFont="1"/>
    <xf numFmtId="0" fontId="6" fillId="0" borderId="0" xfId="2" applyFont="1" applyAlignment="1">
      <alignment horizontal="right" vertical="center" readingOrder="2"/>
    </xf>
    <xf numFmtId="0" fontId="25" fillId="0" borderId="0" xfId="2" applyFont="1" applyAlignment="1">
      <alignment horizontal="center" vertical="center"/>
    </xf>
    <xf numFmtId="0" fontId="25" fillId="0" borderId="15" xfId="2" applyFont="1" applyBorder="1" applyAlignment="1">
      <alignment horizontal="center" vertical="center"/>
    </xf>
    <xf numFmtId="0" fontId="7" fillId="3" borderId="8" xfId="2" applyFont="1" applyFill="1" applyBorder="1" applyAlignment="1">
      <alignment horizontal="center" vertical="center" wrapText="1" readingOrder="2"/>
    </xf>
    <xf numFmtId="3" fontId="7" fillId="3" borderId="9" xfId="2" applyNumberFormat="1" applyFont="1" applyFill="1" applyBorder="1" applyAlignment="1">
      <alignment horizontal="center" vertical="center" wrapText="1" readingOrder="1"/>
    </xf>
    <xf numFmtId="0" fontId="7" fillId="5" borderId="8" xfId="2" applyFont="1" applyFill="1" applyBorder="1" applyAlignment="1">
      <alignment horizontal="center" vertical="center" wrapText="1" readingOrder="2"/>
    </xf>
    <xf numFmtId="3" fontId="7" fillId="5" borderId="9" xfId="2" applyNumberFormat="1" applyFont="1" applyFill="1" applyBorder="1" applyAlignment="1">
      <alignment horizontal="center" vertical="center" wrapText="1" readingOrder="1"/>
    </xf>
    <xf numFmtId="0" fontId="26" fillId="4" borderId="12" xfId="3" applyFont="1" applyFill="1" applyBorder="1" applyAlignment="1">
      <alignment horizontal="center" vertical="center" shrinkToFit="1"/>
    </xf>
    <xf numFmtId="3" fontId="26" fillId="4" borderId="6" xfId="3" applyNumberFormat="1" applyFont="1" applyFill="1" applyBorder="1" applyAlignment="1">
      <alignment horizontal="center" vertical="center" wrapText="1" shrinkToFit="1"/>
    </xf>
    <xf numFmtId="0" fontId="27" fillId="2" borderId="0" xfId="2" applyFont="1" applyFill="1" applyAlignment="1">
      <alignment horizontal="right" vertical="center" indent="1" readingOrder="2"/>
    </xf>
    <xf numFmtId="0" fontId="27" fillId="2" borderId="0" xfId="2" applyFont="1" applyFill="1" applyAlignment="1">
      <alignment vertical="center" readingOrder="2"/>
    </xf>
    <xf numFmtId="0" fontId="27" fillId="2" borderId="0" xfId="2" applyFont="1" applyFill="1" applyAlignment="1">
      <alignment horizontal="right"/>
    </xf>
    <xf numFmtId="0" fontId="27" fillId="2" borderId="0" xfId="2" applyFont="1" applyFill="1" applyAlignment="1"/>
    <xf numFmtId="0" fontId="9" fillId="2" borderId="0" xfId="2" applyFill="1"/>
    <xf numFmtId="0" fontId="27" fillId="2" borderId="0" xfId="2" applyFont="1" applyFill="1" applyBorder="1" applyAlignment="1">
      <alignment horizontal="left" indent="1"/>
    </xf>
    <xf numFmtId="0" fontId="27" fillId="0" borderId="0" xfId="2" applyFont="1" applyAlignment="1">
      <alignment horizontal="right"/>
    </xf>
    <xf numFmtId="0" fontId="27" fillId="0" borderId="0" xfId="2" applyFont="1" applyAlignment="1"/>
    <xf numFmtId="165" fontId="27" fillId="0" borderId="0" xfId="2" applyNumberFormat="1" applyFont="1" applyAlignment="1"/>
    <xf numFmtId="0" fontId="27" fillId="0" borderId="0" xfId="2" applyFont="1" applyBorder="1" applyAlignment="1">
      <alignment horizontal="left" indent="1" readingOrder="2"/>
    </xf>
    <xf numFmtId="0" fontId="28" fillId="2" borderId="0" xfId="2" applyFont="1" applyFill="1" applyAlignment="1">
      <alignment horizontal="left" indent="1"/>
    </xf>
    <xf numFmtId="165" fontId="27" fillId="2" borderId="0" xfId="2" applyNumberFormat="1" applyFont="1" applyFill="1" applyAlignment="1">
      <alignment horizontal="left" indent="1"/>
    </xf>
    <xf numFmtId="0" fontId="9" fillId="0" borderId="0" xfId="2" applyAlignment="1">
      <alignment horizontal="right"/>
    </xf>
    <xf numFmtId="3" fontId="27" fillId="0" borderId="0" xfId="2" applyNumberFormat="1" applyFont="1" applyAlignment="1">
      <alignment horizontal="right"/>
    </xf>
    <xf numFmtId="3" fontId="27" fillId="0" borderId="0" xfId="2" applyNumberFormat="1" applyFont="1" applyAlignment="1"/>
    <xf numFmtId="0" fontId="27" fillId="0" borderId="0" xfId="2" applyFont="1"/>
    <xf numFmtId="0" fontId="27" fillId="2" borderId="0" xfId="2" applyFont="1" applyFill="1" applyAlignment="1">
      <alignment horizontal="left" vertical="center" indent="1" readingOrder="2"/>
    </xf>
    <xf numFmtId="0" fontId="27" fillId="2" borderId="0" xfId="2" applyFont="1" applyFill="1"/>
    <xf numFmtId="0" fontId="27" fillId="0" borderId="0" xfId="2" applyFont="1" applyAlignment="1">
      <alignment horizontal="left" indent="1"/>
    </xf>
    <xf numFmtId="0" fontId="27" fillId="0" borderId="0" xfId="2" applyFont="1" applyAlignment="1">
      <alignment horizontal="left" vertical="center" indent="1" readingOrder="2"/>
    </xf>
    <xf numFmtId="0" fontId="27" fillId="2" borderId="0" xfId="2" applyFont="1" applyFill="1" applyAlignment="1">
      <alignment horizontal="right" vertical="center" readingOrder="2"/>
    </xf>
    <xf numFmtId="0" fontId="27" fillId="0" borderId="0" xfId="2" applyFont="1" applyAlignment="1">
      <alignment horizontal="left" indent="1" readingOrder="2"/>
    </xf>
    <xf numFmtId="165" fontId="27" fillId="0" borderId="0" xfId="2" applyNumberFormat="1" applyFont="1" applyAlignment="1">
      <alignment horizontal="right"/>
    </xf>
    <xf numFmtId="3" fontId="9" fillId="0" borderId="0" xfId="2" applyNumberFormat="1"/>
    <xf numFmtId="0" fontId="6" fillId="0" borderId="0" xfId="2" applyFont="1" applyAlignment="1">
      <alignment vertical="center" readingOrder="2"/>
    </xf>
    <xf numFmtId="0" fontId="6" fillId="0" borderId="0" xfId="2" applyFont="1" applyAlignment="1">
      <alignment horizontal="center" vertical="center" readingOrder="1"/>
    </xf>
    <xf numFmtId="0" fontId="27" fillId="2" borderId="0" xfId="2" applyFont="1" applyFill="1" applyAlignment="1">
      <alignment horizontal="right" indent="1"/>
    </xf>
    <xf numFmtId="3" fontId="28" fillId="0" borderId="0" xfId="2" applyNumberFormat="1" applyFont="1"/>
    <xf numFmtId="0" fontId="27" fillId="2" borderId="0" xfId="2" applyFont="1" applyFill="1" applyAlignment="1">
      <alignment horizontal="left" indent="1"/>
    </xf>
    <xf numFmtId="0" fontId="28" fillId="0" borderId="0" xfId="2" applyFont="1" applyAlignment="1">
      <alignment horizontal="right" indent="1" readingOrder="2"/>
    </xf>
    <xf numFmtId="0" fontId="6" fillId="0" borderId="0" xfId="2" applyFont="1" applyAlignment="1">
      <alignment horizontal="center"/>
    </xf>
    <xf numFmtId="3" fontId="7" fillId="3" borderId="13" xfId="2" applyNumberFormat="1" applyFont="1" applyFill="1" applyBorder="1" applyAlignment="1">
      <alignment horizontal="center" vertical="center" wrapText="1" readingOrder="1"/>
    </xf>
    <xf numFmtId="3" fontId="7" fillId="5" borderId="13" xfId="2" applyNumberFormat="1" applyFont="1" applyFill="1" applyBorder="1" applyAlignment="1">
      <alignment horizontal="center" vertical="center" wrapText="1" readingOrder="1"/>
    </xf>
    <xf numFmtId="0" fontId="28" fillId="0" borderId="0" xfId="2" applyFont="1" applyAlignment="1">
      <alignment horizontal="right" indent="1"/>
    </xf>
    <xf numFmtId="0" fontId="28" fillId="2" borderId="0" xfId="2" applyFont="1" applyFill="1"/>
    <xf numFmtId="3" fontId="28" fillId="2" borderId="0" xfId="2" applyNumberFormat="1" applyFont="1" applyFill="1" applyAlignment="1">
      <alignment horizontal="right"/>
    </xf>
    <xf numFmtId="3" fontId="27" fillId="2" borderId="0" xfId="2" applyNumberFormat="1" applyFont="1" applyFill="1" applyAlignment="1">
      <alignment horizontal="left" indent="1"/>
    </xf>
    <xf numFmtId="165" fontId="9" fillId="0" borderId="0" xfId="2" applyNumberFormat="1"/>
    <xf numFmtId="3" fontId="7" fillId="3" borderId="8" xfId="2" applyNumberFormat="1" applyFont="1" applyFill="1" applyBorder="1" applyAlignment="1">
      <alignment horizontal="center" vertical="center" wrapText="1" readingOrder="1"/>
    </xf>
    <xf numFmtId="3" fontId="7" fillId="5" borderId="8" xfId="2" applyNumberFormat="1" applyFont="1" applyFill="1" applyBorder="1" applyAlignment="1">
      <alignment horizontal="center" vertical="center" wrapText="1" readingOrder="1"/>
    </xf>
    <xf numFmtId="0" fontId="26" fillId="4" borderId="2" xfId="3" applyFont="1" applyFill="1" applyBorder="1" applyAlignment="1">
      <alignment horizontal="center" vertical="center" wrapText="1" shrinkToFit="1"/>
    </xf>
    <xf numFmtId="0" fontId="27" fillId="2" borderId="0" xfId="2" applyFont="1" applyFill="1" applyAlignment="1">
      <alignment horizontal="right" vertical="center" indent="4" readingOrder="2"/>
    </xf>
    <xf numFmtId="0" fontId="27" fillId="2" borderId="2" xfId="2" applyFont="1" applyFill="1" applyBorder="1" applyAlignment="1">
      <alignment horizontal="left" indent="1"/>
    </xf>
    <xf numFmtId="0" fontId="34" fillId="0" borderId="0" xfId="2" applyFont="1"/>
    <xf numFmtId="0" fontId="27" fillId="2" borderId="0" xfId="2" applyFont="1" applyFill="1" applyAlignment="1">
      <alignment horizontal="left" indent="1" readingOrder="2"/>
    </xf>
    <xf numFmtId="3" fontId="27" fillId="2" borderId="0" xfId="2" applyNumberFormat="1" applyFont="1" applyFill="1" applyAlignment="1">
      <alignment horizontal="left"/>
    </xf>
    <xf numFmtId="0" fontId="9" fillId="0" borderId="0" xfId="2" applyAlignment="1">
      <alignment horizontal="center"/>
    </xf>
    <xf numFmtId="3" fontId="7" fillId="3" borderId="9" xfId="2" applyNumberFormat="1" applyFont="1" applyFill="1" applyBorder="1" applyAlignment="1">
      <alignment horizontal="right" vertical="center" wrapText="1" indent="1" readingOrder="1"/>
    </xf>
    <xf numFmtId="3" fontId="7" fillId="5" borderId="9" xfId="2" applyNumberFormat="1" applyFont="1" applyFill="1" applyBorder="1" applyAlignment="1">
      <alignment horizontal="right" vertical="center" wrapText="1" indent="1" readingOrder="1"/>
    </xf>
    <xf numFmtId="3" fontId="26" fillId="4" borderId="12" xfId="3" applyNumberFormat="1" applyFont="1" applyFill="1" applyBorder="1" applyAlignment="1">
      <alignment horizontal="center" vertical="center" wrapText="1" shrinkToFit="1"/>
    </xf>
    <xf numFmtId="0" fontId="28" fillId="2" borderId="0" xfId="2" applyFont="1" applyFill="1" applyAlignment="1">
      <alignment horizontal="center"/>
    </xf>
    <xf numFmtId="0" fontId="8" fillId="2" borderId="0" xfId="2" applyFont="1" applyFill="1" applyAlignment="1">
      <alignment horizontal="right" vertical="center" indent="1" readingOrder="2"/>
    </xf>
    <xf numFmtId="0" fontId="8" fillId="2" borderId="0" xfId="2" applyFont="1" applyFill="1" applyAlignment="1">
      <alignment horizontal="right" vertical="center" readingOrder="2"/>
    </xf>
    <xf numFmtId="0" fontId="27" fillId="2" borderId="0" xfId="2" applyFont="1" applyFill="1" applyAlignment="1">
      <alignment horizontal="left" vertical="center" readingOrder="2"/>
    </xf>
    <xf numFmtId="0" fontId="9" fillId="0" borderId="0" xfId="2" applyBorder="1"/>
    <xf numFmtId="0" fontId="28" fillId="2" borderId="0" xfId="2" applyFont="1" applyFill="1" applyAlignment="1">
      <alignment horizontal="right" vertical="center" indent="1" readingOrder="2"/>
    </xf>
    <xf numFmtId="0" fontId="28" fillId="2" borderId="0" xfId="2" applyFont="1" applyFill="1" applyBorder="1" applyAlignment="1">
      <alignment horizontal="left" indent="1"/>
    </xf>
    <xf numFmtId="0" fontId="28" fillId="2" borderId="0" xfId="2" applyFont="1" applyFill="1" applyAlignment="1">
      <alignment horizontal="right" indent="1" readingOrder="2"/>
    </xf>
    <xf numFmtId="3" fontId="28" fillId="2" borderId="0" xfId="2" applyNumberFormat="1" applyFont="1" applyFill="1"/>
    <xf numFmtId="0" fontId="6" fillId="0" borderId="1" xfId="2" applyFont="1" applyBorder="1" applyAlignment="1">
      <alignment horizontal="right" vertical="center" readingOrder="2"/>
    </xf>
    <xf numFmtId="0" fontId="31" fillId="0" borderId="13" xfId="2" applyFont="1" applyBorder="1"/>
    <xf numFmtId="3" fontId="7" fillId="3" borderId="9" xfId="2" applyNumberFormat="1" applyFont="1" applyFill="1" applyBorder="1" applyAlignment="1">
      <alignment horizontal="right" vertical="center" wrapText="1" indent="1" readingOrder="2"/>
    </xf>
    <xf numFmtId="0" fontId="26" fillId="4" borderId="4" xfId="3" applyFont="1" applyFill="1" applyBorder="1" applyAlignment="1">
      <alignment horizontal="center" vertical="center" wrapText="1" shrinkToFit="1"/>
    </xf>
    <xf numFmtId="3" fontId="26" fillId="4" borderId="11" xfId="3" applyNumberFormat="1" applyFont="1" applyFill="1" applyBorder="1" applyAlignment="1">
      <alignment horizontal="center" vertical="center" wrapText="1" shrinkToFit="1"/>
    </xf>
    <xf numFmtId="0" fontId="28" fillId="0" borderId="0" xfId="2" applyFont="1" applyAlignment="1">
      <alignment horizontal="center"/>
    </xf>
    <xf numFmtId="0" fontId="6" fillId="0" borderId="1" xfId="2" applyFont="1" applyBorder="1" applyAlignment="1">
      <alignment vertical="center" readingOrder="2"/>
    </xf>
    <xf numFmtId="0" fontId="35" fillId="0" borderId="13" xfId="2" applyFont="1" applyBorder="1" applyAlignment="1">
      <alignment horizontal="center" vertical="center" readingOrder="2"/>
    </xf>
    <xf numFmtId="3" fontId="28" fillId="2" borderId="0" xfId="2" applyNumberFormat="1" applyFont="1" applyFill="1" applyAlignment="1">
      <alignment horizontal="left" indent="1"/>
    </xf>
    <xf numFmtId="3" fontId="9" fillId="2" borderId="0" xfId="2" applyNumberFormat="1" applyFill="1"/>
    <xf numFmtId="0" fontId="7" fillId="5" borderId="12" xfId="2" applyFont="1" applyFill="1" applyBorder="1" applyAlignment="1">
      <alignment horizontal="center" vertical="center" wrapText="1" readingOrder="2"/>
    </xf>
    <xf numFmtId="3" fontId="7" fillId="5" borderId="6" xfId="2" applyNumberFormat="1" applyFont="1" applyFill="1" applyBorder="1" applyAlignment="1">
      <alignment horizontal="center" vertical="center" wrapText="1" readingOrder="1"/>
    </xf>
    <xf numFmtId="3" fontId="7" fillId="5" borderId="11" xfId="2" applyNumberFormat="1" applyFont="1" applyFill="1" applyBorder="1" applyAlignment="1">
      <alignment horizontal="center" vertical="center" wrapText="1" readingOrder="1"/>
    </xf>
    <xf numFmtId="3" fontId="26" fillId="4" borderId="4" xfId="3" applyNumberFormat="1" applyFont="1" applyFill="1" applyBorder="1" applyAlignment="1">
      <alignment horizontal="center" vertical="center" wrapText="1" shrinkToFit="1"/>
    </xf>
    <xf numFmtId="3" fontId="26" fillId="4" borderId="3" xfId="3" applyNumberFormat="1" applyFont="1" applyFill="1" applyBorder="1" applyAlignment="1">
      <alignment horizontal="center" vertical="center" wrapText="1" shrinkToFit="1"/>
    </xf>
    <xf numFmtId="3" fontId="7" fillId="3" borderId="1" xfId="2" applyNumberFormat="1" applyFont="1" applyFill="1" applyBorder="1" applyAlignment="1">
      <alignment horizontal="right" vertical="center" wrapText="1" indent="1" readingOrder="1"/>
    </xf>
    <xf numFmtId="3" fontId="7" fillId="5" borderId="1" xfId="2" applyNumberFormat="1" applyFont="1" applyFill="1" applyBorder="1" applyAlignment="1">
      <alignment horizontal="right" vertical="center" wrapText="1" indent="1" readingOrder="1"/>
    </xf>
    <xf numFmtId="0" fontId="28" fillId="0" borderId="0" xfId="2" applyFont="1" applyBorder="1"/>
    <xf numFmtId="0" fontId="6" fillId="2" borderId="0" xfId="2" applyFont="1" applyFill="1" applyAlignment="1">
      <alignment horizontal="right" vertical="center"/>
    </xf>
    <xf numFmtId="0" fontId="28" fillId="0" borderId="16" xfId="2" applyFont="1" applyBorder="1"/>
    <xf numFmtId="3" fontId="26" fillId="4" borderId="9" xfId="3" applyNumberFormat="1" applyFont="1" applyFill="1" applyBorder="1" applyAlignment="1">
      <alignment horizontal="center" vertical="center" wrapText="1" shrinkToFit="1"/>
    </xf>
    <xf numFmtId="0" fontId="6" fillId="0" borderId="1" xfId="2" applyFont="1" applyBorder="1" applyAlignment="1">
      <alignment horizontal="right" vertical="center"/>
    </xf>
    <xf numFmtId="0" fontId="28" fillId="0" borderId="1" xfId="2" applyFont="1" applyBorder="1" applyAlignment="1">
      <alignment horizontal="right" indent="1"/>
    </xf>
    <xf numFmtId="0" fontId="28" fillId="0" borderId="13" xfId="2" applyFont="1" applyBorder="1"/>
    <xf numFmtId="0" fontId="28" fillId="0" borderId="8" xfId="2" applyFont="1" applyBorder="1"/>
    <xf numFmtId="165" fontId="9" fillId="0" borderId="0" xfId="2" applyNumberFormat="1" applyBorder="1"/>
    <xf numFmtId="0" fontId="8" fillId="0" borderId="0" xfId="2" applyFont="1" applyAlignment="1">
      <alignment horizontal="right" vertical="center" indent="1" readingOrder="2"/>
    </xf>
    <xf numFmtId="0" fontId="8" fillId="0" borderId="0" xfId="2" applyFont="1" applyAlignment="1">
      <alignment vertical="center" readingOrder="2"/>
    </xf>
    <xf numFmtId="0" fontId="36" fillId="0" borderId="0" xfId="2" applyFont="1" applyAlignment="1">
      <alignment horizontal="center" vertical="center" readingOrder="2"/>
    </xf>
    <xf numFmtId="0" fontId="26" fillId="4" borderId="11" xfId="3" applyFont="1" applyFill="1" applyBorder="1" applyAlignment="1">
      <alignment horizontal="center" vertical="center" wrapText="1" shrinkToFit="1"/>
    </xf>
    <xf numFmtId="0" fontId="28" fillId="2" borderId="0" xfId="2" applyFont="1" applyFill="1" applyAlignment="1">
      <alignment horizontal="left" indent="1"/>
    </xf>
    <xf numFmtId="0" fontId="26" fillId="4" borderId="6" xfId="3" applyFont="1" applyFill="1" applyBorder="1" applyAlignment="1">
      <alignment horizontal="center" vertical="center" wrapText="1" shrinkToFit="1"/>
    </xf>
    <xf numFmtId="166" fontId="18" fillId="3" borderId="9" xfId="2" applyNumberFormat="1" applyFont="1" applyFill="1" applyBorder="1" applyAlignment="1">
      <alignment horizontal="right" vertical="center" wrapText="1" indent="2" readingOrder="1"/>
    </xf>
    <xf numFmtId="166" fontId="18" fillId="5" borderId="9" xfId="2" applyNumberFormat="1" applyFont="1" applyFill="1" applyBorder="1" applyAlignment="1">
      <alignment horizontal="right" vertical="center" wrapText="1" indent="2" readingOrder="1"/>
    </xf>
    <xf numFmtId="0" fontId="9" fillId="0" borderId="9" xfId="2" applyBorder="1"/>
    <xf numFmtId="0" fontId="26" fillId="4" borderId="9" xfId="3" applyFont="1" applyFill="1" applyBorder="1" applyAlignment="1">
      <alignment horizontal="center" vertical="center" wrapText="1" shrinkToFit="1"/>
    </xf>
    <xf numFmtId="0" fontId="7" fillId="3" borderId="9" xfId="2" applyFont="1" applyFill="1" applyBorder="1" applyAlignment="1">
      <alignment horizontal="center" vertical="center" wrapText="1" readingOrder="2"/>
    </xf>
    <xf numFmtId="0" fontId="7" fillId="5" borderId="9" xfId="2" applyFont="1" applyFill="1" applyBorder="1" applyAlignment="1">
      <alignment horizontal="center" vertical="center" wrapText="1" readingOrder="2"/>
    </xf>
    <xf numFmtId="0" fontId="26" fillId="4" borderId="9" xfId="3" applyFont="1" applyFill="1" applyBorder="1" applyAlignment="1">
      <alignment horizontal="center" vertical="center" shrinkToFit="1"/>
    </xf>
    <xf numFmtId="0" fontId="12" fillId="0" borderId="0" xfId="2" applyFont="1" applyAlignment="1">
      <alignment vertical="center"/>
    </xf>
    <xf numFmtId="3" fontId="7" fillId="3" borderId="13" xfId="2" applyNumberFormat="1" applyFont="1" applyFill="1" applyBorder="1" applyAlignment="1">
      <alignment horizontal="center" vertical="center" wrapText="1" readingOrder="2"/>
    </xf>
    <xf numFmtId="3" fontId="7" fillId="5" borderId="13" xfId="2" applyNumberFormat="1" applyFont="1" applyFill="1" applyBorder="1" applyAlignment="1">
      <alignment horizontal="center" vertical="center" wrapText="1" readingOrder="2"/>
    </xf>
    <xf numFmtId="0" fontId="9" fillId="0" borderId="7" xfId="2" applyBorder="1"/>
    <xf numFmtId="0" fontId="9" fillId="0" borderId="0" xfId="2" applyAlignment="1">
      <alignment readingOrder="2"/>
    </xf>
    <xf numFmtId="0" fontId="9" fillId="0" borderId="11" xfId="2" applyBorder="1" applyAlignment="1">
      <alignment readingOrder="2"/>
    </xf>
    <xf numFmtId="0" fontId="38" fillId="2" borderId="0" xfId="2" applyFont="1" applyFill="1" applyAlignment="1">
      <alignment vertical="center" wrapText="1"/>
    </xf>
    <xf numFmtId="0" fontId="39" fillId="4" borderId="6" xfId="3" applyFont="1" applyFill="1" applyBorder="1" applyAlignment="1">
      <alignment horizontal="center" vertical="center" wrapText="1" shrinkToFit="1"/>
    </xf>
    <xf numFmtId="0" fontId="39" fillId="4" borderId="18" xfId="3" applyFont="1" applyFill="1" applyBorder="1" applyAlignment="1">
      <alignment horizontal="center" vertical="center" wrapText="1" shrinkToFit="1" readingOrder="1"/>
    </xf>
    <xf numFmtId="49" fontId="40" fillId="3" borderId="9" xfId="4" applyNumberFormat="1" applyFont="1" applyFill="1" applyBorder="1" applyAlignment="1">
      <alignment horizontal="center" vertical="center" wrapText="1" readingOrder="2"/>
    </xf>
    <xf numFmtId="3" fontId="40" fillId="3" borderId="9" xfId="4" applyNumberFormat="1" applyFont="1" applyFill="1" applyBorder="1" applyAlignment="1">
      <alignment horizontal="right" vertical="center" wrapText="1" indent="1"/>
    </xf>
    <xf numFmtId="49" fontId="40" fillId="5" borderId="9" xfId="4" applyNumberFormat="1" applyFont="1" applyFill="1" applyBorder="1" applyAlignment="1">
      <alignment horizontal="center" vertical="center" wrapText="1" readingOrder="2"/>
    </xf>
    <xf numFmtId="3" fontId="40" fillId="5" borderId="9" xfId="4" applyNumberFormat="1" applyFont="1" applyFill="1" applyBorder="1" applyAlignment="1">
      <alignment horizontal="right" vertical="center" wrapText="1" indent="1"/>
    </xf>
    <xf numFmtId="49" fontId="0" fillId="0" borderId="0" xfId="0" applyNumberFormat="1"/>
    <xf numFmtId="3" fontId="7" fillId="3" borderId="9" xfId="14" applyNumberFormat="1" applyFont="1" applyFill="1" applyBorder="1" applyAlignment="1">
      <alignment horizontal="center" vertical="center" wrapText="1" readingOrder="1"/>
    </xf>
    <xf numFmtId="3" fontId="7" fillId="5" borderId="9" xfId="14" applyNumberFormat="1" applyFont="1" applyFill="1" applyBorder="1" applyAlignment="1">
      <alignment horizontal="center" vertical="center" wrapText="1" readingOrder="1"/>
    </xf>
    <xf numFmtId="0" fontId="26" fillId="4" borderId="5" xfId="3" applyFont="1" applyFill="1" applyBorder="1" applyAlignment="1">
      <alignment horizontal="center" vertical="center" wrapText="1" shrinkToFit="1"/>
    </xf>
    <xf numFmtId="0" fontId="38" fillId="0" borderId="0" xfId="2" applyFont="1" applyAlignment="1">
      <alignment vertical="center" wrapText="1"/>
    </xf>
    <xf numFmtId="0" fontId="43" fillId="8" borderId="23" xfId="0" applyFont="1" applyFill="1" applyBorder="1" applyAlignment="1">
      <alignment vertical="center"/>
    </xf>
    <xf numFmtId="0" fontId="43" fillId="8" borderId="0" xfId="0" applyFont="1" applyFill="1" applyAlignment="1">
      <alignment vertical="center"/>
    </xf>
    <xf numFmtId="0" fontId="44" fillId="8" borderId="0" xfId="0" applyFont="1" applyFill="1" applyAlignment="1">
      <alignment vertical="center"/>
    </xf>
    <xf numFmtId="0" fontId="0" fillId="0" borderId="24" xfId="0" applyBorder="1"/>
    <xf numFmtId="0" fontId="44" fillId="0" borderId="23" xfId="0" applyFont="1" applyBorder="1"/>
    <xf numFmtId="0" fontId="42" fillId="0" borderId="0" xfId="0" applyFont="1"/>
    <xf numFmtId="0" fontId="44" fillId="0" borderId="0" xfId="0" applyFont="1"/>
    <xf numFmtId="0" fontId="42" fillId="0" borderId="0" xfId="0" applyFont="1" applyAlignment="1">
      <alignment vertical="top"/>
    </xf>
    <xf numFmtId="0" fontId="37" fillId="0" borderId="0" xfId="0" applyFont="1" applyAlignment="1">
      <alignment horizontal="right" vertical="top" wrapText="1"/>
    </xf>
    <xf numFmtId="0" fontId="37" fillId="0" borderId="24" xfId="0" applyFont="1" applyBorder="1"/>
    <xf numFmtId="0" fontId="46" fillId="0" borderId="0" xfId="0" applyFont="1" applyAlignment="1">
      <alignment horizontal="right" vertical="center" readingOrder="2"/>
    </xf>
    <xf numFmtId="0" fontId="20" fillId="0" borderId="0" xfId="1" applyFont="1"/>
    <xf numFmtId="0" fontId="24" fillId="0" borderId="0" xfId="1" applyFont="1" applyAlignment="1">
      <alignment horizontal="right"/>
    </xf>
    <xf numFmtId="0" fontId="26" fillId="4" borderId="5" xfId="3" applyFont="1" applyFill="1" applyBorder="1" applyAlignment="1">
      <alignment horizontal="center" wrapText="1" shrinkToFit="1"/>
    </xf>
    <xf numFmtId="167" fontId="7" fillId="9" borderId="9" xfId="0" applyNumberFormat="1" applyFont="1" applyFill="1" applyBorder="1" applyAlignment="1">
      <alignment horizontal="center" vertical="center" wrapText="1" readingOrder="2"/>
    </xf>
    <xf numFmtId="167" fontId="7" fillId="10" borderId="9" xfId="0" applyNumberFormat="1" applyFont="1" applyFill="1" applyBorder="1" applyAlignment="1">
      <alignment horizontal="center" vertical="center" wrapText="1" readingOrder="2"/>
    </xf>
    <xf numFmtId="0" fontId="27" fillId="2" borderId="0" xfId="2" applyFont="1" applyFill="1" applyAlignment="1">
      <alignment horizontal="center" readingOrder="2"/>
    </xf>
    <xf numFmtId="0" fontId="27" fillId="0" borderId="0" xfId="2" applyFont="1" applyAlignment="1">
      <alignment horizontal="center" readingOrder="2"/>
    </xf>
    <xf numFmtId="165" fontId="27" fillId="0" borderId="0" xfId="2" applyNumberFormat="1" applyFont="1"/>
    <xf numFmtId="0" fontId="0" fillId="0" borderId="0" xfId="0" applyAlignment="1">
      <alignment horizontal="center"/>
    </xf>
    <xf numFmtId="3" fontId="27" fillId="2" borderId="0" xfId="2" applyNumberFormat="1" applyFont="1" applyFill="1" applyAlignment="1">
      <alignment horizontal="right"/>
    </xf>
    <xf numFmtId="3" fontId="0" fillId="0" borderId="0" xfId="0" applyNumberFormat="1"/>
    <xf numFmtId="0" fontId="26" fillId="4" borderId="4" xfId="3" applyFont="1" applyFill="1" applyBorder="1" applyAlignment="1">
      <alignment horizontal="center" vertical="center" wrapText="1" shrinkToFit="1"/>
    </xf>
    <xf numFmtId="0" fontId="4" fillId="0" borderId="0" xfId="16"/>
    <xf numFmtId="0" fontId="20" fillId="0" borderId="0" xfId="16" applyFont="1" applyAlignment="1">
      <alignment vertical="center"/>
    </xf>
    <xf numFmtId="0" fontId="6" fillId="0" borderId="0" xfId="16" applyFont="1" applyAlignment="1">
      <alignment horizontal="right" vertical="center" readingOrder="2"/>
    </xf>
    <xf numFmtId="0" fontId="31" fillId="0" borderId="0" xfId="16" applyFont="1"/>
    <xf numFmtId="3" fontId="7" fillId="3" borderId="1" xfId="17" applyNumberFormat="1" applyFont="1" applyFill="1" applyBorder="1" applyAlignment="1">
      <alignment horizontal="right" vertical="center" wrapText="1" indent="1" readingOrder="1"/>
    </xf>
    <xf numFmtId="3" fontId="7" fillId="3" borderId="1" xfId="16" applyNumberFormat="1" applyFont="1" applyFill="1" applyBorder="1" applyAlignment="1">
      <alignment horizontal="center" vertical="center" wrapText="1" readingOrder="1"/>
    </xf>
    <xf numFmtId="3" fontId="7" fillId="5" borderId="1" xfId="17" applyNumberFormat="1" applyFont="1" applyFill="1" applyBorder="1" applyAlignment="1">
      <alignment horizontal="right" vertical="center" wrapText="1" indent="1" readingOrder="1"/>
    </xf>
    <xf numFmtId="3" fontId="7" fillId="5" borderId="1" xfId="16" applyNumberFormat="1" applyFont="1" applyFill="1" applyBorder="1" applyAlignment="1">
      <alignment horizontal="center" vertical="center" wrapText="1" readingOrder="1"/>
    </xf>
    <xf numFmtId="0" fontId="28" fillId="0" borderId="0" xfId="16" applyFont="1" applyAlignment="1">
      <alignment horizontal="right" indent="1"/>
    </xf>
    <xf numFmtId="0" fontId="28" fillId="0" borderId="0" xfId="16" applyFont="1"/>
    <xf numFmtId="0" fontId="28" fillId="0" borderId="0" xfId="16" applyFont="1" applyAlignment="1">
      <alignment horizontal="right" indent="1" readingOrder="2"/>
    </xf>
    <xf numFmtId="3" fontId="28" fillId="0" borderId="0" xfId="16" applyNumberFormat="1" applyFont="1" applyAlignment="1">
      <alignment horizontal="right" indent="1"/>
    </xf>
    <xf numFmtId="3" fontId="4" fillId="0" borderId="0" xfId="16" applyNumberFormat="1"/>
    <xf numFmtId="0" fontId="21" fillId="2" borderId="0" xfId="16" applyFont="1" applyFill="1" applyAlignment="1">
      <alignment vertical="center"/>
    </xf>
    <xf numFmtId="0" fontId="6" fillId="0" borderId="1" xfId="16" applyFont="1" applyBorder="1" applyAlignment="1">
      <alignment horizontal="right" vertical="center" readingOrder="2"/>
    </xf>
    <xf numFmtId="0" fontId="31" fillId="0" borderId="13" xfId="16" applyFont="1" applyBorder="1"/>
    <xf numFmtId="3" fontId="7" fillId="3" borderId="9" xfId="16" applyNumberFormat="1" applyFont="1" applyFill="1" applyBorder="1" applyAlignment="1">
      <alignment horizontal="center" vertical="center" wrapText="1" readingOrder="1"/>
    </xf>
    <xf numFmtId="3" fontId="7" fillId="5" borderId="9" xfId="16" applyNumberFormat="1" applyFont="1" applyFill="1" applyBorder="1" applyAlignment="1">
      <alignment horizontal="center" vertical="center" wrapText="1" readingOrder="1"/>
    </xf>
    <xf numFmtId="0" fontId="26" fillId="4" borderId="1" xfId="3" applyFont="1" applyFill="1" applyBorder="1" applyAlignment="1">
      <alignment horizontal="center" vertical="center" wrapText="1" shrinkToFit="1"/>
    </xf>
    <xf numFmtId="3" fontId="28" fillId="0" borderId="0" xfId="16" applyNumberFormat="1" applyFont="1"/>
    <xf numFmtId="0" fontId="9" fillId="0" borderId="0" xfId="2" applyAlignment="1"/>
    <xf numFmtId="0" fontId="2" fillId="0" borderId="0" xfId="20"/>
    <xf numFmtId="0" fontId="21" fillId="2" borderId="0" xfId="20" applyFont="1" applyFill="1" applyAlignment="1">
      <alignment vertical="center"/>
    </xf>
    <xf numFmtId="0" fontId="20" fillId="0" borderId="0" xfId="20" applyFont="1" applyAlignment="1">
      <alignment vertical="center"/>
    </xf>
    <xf numFmtId="0" fontId="31" fillId="0" borderId="0" xfId="20" applyFont="1" applyAlignment="1">
      <alignment wrapText="1"/>
    </xf>
    <xf numFmtId="3" fontId="7" fillId="3" borderId="1" xfId="20" applyNumberFormat="1" applyFont="1" applyFill="1" applyBorder="1" applyAlignment="1">
      <alignment horizontal="right" vertical="center" wrapText="1" indent="1" readingOrder="1"/>
    </xf>
    <xf numFmtId="3" fontId="7" fillId="3" borderId="1" xfId="20" applyNumberFormat="1" applyFont="1" applyFill="1" applyBorder="1" applyAlignment="1">
      <alignment horizontal="center" vertical="center" wrapText="1" readingOrder="1"/>
    </xf>
    <xf numFmtId="3" fontId="7" fillId="5" borderId="1" xfId="20" applyNumberFormat="1" applyFont="1" applyFill="1" applyBorder="1" applyAlignment="1">
      <alignment horizontal="right" vertical="center" wrapText="1" indent="1" readingOrder="1"/>
    </xf>
    <xf numFmtId="3" fontId="7" fillId="5" borderId="1" xfId="20" applyNumberFormat="1" applyFont="1" applyFill="1" applyBorder="1" applyAlignment="1">
      <alignment horizontal="center" vertical="center" wrapText="1" readingOrder="1"/>
    </xf>
    <xf numFmtId="0" fontId="27" fillId="0" borderId="0" xfId="20" applyFont="1" applyAlignment="1">
      <alignment horizontal="right" vertical="center" indent="1" readingOrder="2"/>
    </xf>
    <xf numFmtId="0" fontId="28" fillId="0" borderId="0" xfId="20" applyFont="1" applyAlignment="1">
      <alignment horizontal="right" wrapText="1" indent="1"/>
    </xf>
    <xf numFmtId="0" fontId="28" fillId="0" borderId="0" xfId="20" applyFont="1" applyAlignment="1">
      <alignment wrapText="1"/>
    </xf>
    <xf numFmtId="0" fontId="28" fillId="0" borderId="0" xfId="20" applyFont="1" applyAlignment="1">
      <alignment horizontal="left" wrapText="1" indent="1"/>
    </xf>
    <xf numFmtId="0" fontId="28" fillId="0" borderId="0" xfId="20" applyFont="1" applyAlignment="1">
      <alignment horizontal="right" indent="1"/>
    </xf>
    <xf numFmtId="3" fontId="28" fillId="0" borderId="0" xfId="20" applyNumberFormat="1" applyFont="1" applyAlignment="1">
      <alignment horizontal="right" indent="1"/>
    </xf>
    <xf numFmtId="3" fontId="28" fillId="0" borderId="0" xfId="20" applyNumberFormat="1" applyFont="1"/>
    <xf numFmtId="0" fontId="28" fillId="0" borderId="0" xfId="20" applyFont="1"/>
    <xf numFmtId="0" fontId="28" fillId="0" borderId="0" xfId="20" applyFont="1" applyAlignment="1">
      <alignment horizontal="left" indent="1"/>
    </xf>
    <xf numFmtId="0" fontId="2" fillId="0" borderId="0" xfId="20" applyAlignment="1">
      <alignment wrapText="1"/>
    </xf>
    <xf numFmtId="3" fontId="26" fillId="4" borderId="6" xfId="3" applyNumberFormat="1" applyFont="1" applyFill="1" applyBorder="1" applyAlignment="1">
      <alignment horizontal="center" vertical="center" wrapText="1" shrinkToFit="1"/>
    </xf>
    <xf numFmtId="0" fontId="39" fillId="4" borderId="1" xfId="3" applyFont="1" applyFill="1" applyBorder="1" applyAlignment="1">
      <alignment horizontal="right" vertical="center" wrapText="1" indent="1" shrinkToFit="1"/>
    </xf>
    <xf numFmtId="0" fontId="39" fillId="4" borderId="8" xfId="3" applyFont="1" applyFill="1" applyBorder="1" applyAlignment="1">
      <alignment horizontal="right" vertical="center" wrapText="1" indent="1" shrinkToFit="1"/>
    </xf>
    <xf numFmtId="0" fontId="38" fillId="2" borderId="0" xfId="2" applyFont="1" applyFill="1" applyAlignment="1">
      <alignment horizontal="center" vertical="center" wrapText="1"/>
    </xf>
    <xf numFmtId="0" fontId="38" fillId="2" borderId="17" xfId="2" applyFont="1" applyFill="1" applyBorder="1" applyAlignment="1">
      <alignment horizontal="center" vertical="center" wrapText="1"/>
    </xf>
    <xf numFmtId="0" fontId="44" fillId="0" borderId="25" xfId="0" applyFont="1" applyBorder="1" applyAlignment="1">
      <alignment horizontal="center"/>
    </xf>
    <xf numFmtId="0" fontId="44" fillId="0" borderId="17" xfId="0" applyFont="1" applyBorder="1" applyAlignment="1">
      <alignment horizontal="center"/>
    </xf>
    <xf numFmtId="0" fontId="44" fillId="0" borderId="26" xfId="0" applyFont="1" applyBorder="1" applyAlignment="1">
      <alignment horizontal="center"/>
    </xf>
    <xf numFmtId="0" fontId="44" fillId="0" borderId="23" xfId="0" quotePrefix="1" applyFont="1" applyBorder="1" applyAlignment="1">
      <alignment horizontal="right" vertical="top" readingOrder="2"/>
    </xf>
    <xf numFmtId="0" fontId="44" fillId="0" borderId="0" xfId="0" quotePrefix="1" applyFont="1" applyAlignment="1">
      <alignment horizontal="right" vertical="top" readingOrder="2"/>
    </xf>
    <xf numFmtId="0" fontId="44" fillId="0" borderId="24" xfId="0" quotePrefix="1" applyFont="1" applyBorder="1" applyAlignment="1">
      <alignment horizontal="right" vertical="top" readingOrder="2"/>
    </xf>
    <xf numFmtId="0" fontId="45" fillId="2" borderId="23" xfId="2" applyFont="1" applyFill="1" applyBorder="1" applyAlignment="1">
      <alignment horizontal="right" vertical="center" wrapText="1"/>
    </xf>
    <xf numFmtId="0" fontId="45" fillId="2" borderId="0" xfId="2" applyFont="1" applyFill="1" applyAlignment="1">
      <alignment horizontal="right" vertical="center" wrapText="1"/>
    </xf>
    <xf numFmtId="0" fontId="45" fillId="2" borderId="24" xfId="2" applyFont="1" applyFill="1" applyBorder="1" applyAlignment="1">
      <alignment horizontal="right" vertical="center" wrapText="1"/>
    </xf>
    <xf numFmtId="0" fontId="44" fillId="0" borderId="23" xfId="0" applyFont="1" applyBorder="1" applyAlignment="1">
      <alignment horizontal="right" vertical="top" wrapText="1"/>
    </xf>
    <xf numFmtId="0" fontId="44" fillId="0" borderId="0" xfId="0" applyFont="1" applyAlignment="1">
      <alignment horizontal="right" vertical="top" wrapText="1"/>
    </xf>
    <xf numFmtId="0" fontId="44" fillId="0" borderId="24" xfId="0" applyFont="1" applyBorder="1" applyAlignment="1">
      <alignment horizontal="right" vertical="top" wrapText="1"/>
    </xf>
    <xf numFmtId="0" fontId="44" fillId="0" borderId="23" xfId="0" quotePrefix="1" applyFont="1" applyBorder="1" applyAlignment="1">
      <alignment horizontal="right" vertical="center" wrapText="1" indent="3" readingOrder="2"/>
    </xf>
    <xf numFmtId="0" fontId="44" fillId="0" borderId="0" xfId="0" quotePrefix="1" applyFont="1" applyAlignment="1">
      <alignment horizontal="right" vertical="center" wrapText="1" indent="3" readingOrder="2"/>
    </xf>
    <xf numFmtId="0" fontId="44" fillId="0" borderId="24" xfId="0" quotePrefix="1" applyFont="1" applyBorder="1" applyAlignment="1">
      <alignment horizontal="right" vertical="center" wrapText="1" indent="3" readingOrder="2"/>
    </xf>
    <xf numFmtId="0" fontId="44" fillId="0" borderId="23" xfId="0" applyFont="1" applyBorder="1" applyAlignment="1">
      <alignment horizontal="right"/>
    </xf>
    <xf numFmtId="0" fontId="44" fillId="0" borderId="0" xfId="0" applyFont="1" applyAlignment="1">
      <alignment horizontal="right"/>
    </xf>
    <xf numFmtId="0" fontId="44" fillId="0" borderId="24" xfId="0" applyFont="1" applyBorder="1" applyAlignment="1">
      <alignment horizontal="right"/>
    </xf>
    <xf numFmtId="0" fontId="42" fillId="0" borderId="0" xfId="0" applyFont="1" applyAlignment="1">
      <alignment vertical="top"/>
    </xf>
    <xf numFmtId="0" fontId="38" fillId="7" borderId="0" xfId="2" applyFont="1" applyFill="1" applyAlignment="1">
      <alignment horizontal="center" vertical="center" wrapText="1"/>
    </xf>
    <xf numFmtId="0" fontId="42" fillId="2" borderId="20" xfId="2" applyFont="1" applyFill="1" applyBorder="1" applyAlignment="1">
      <alignment horizontal="right" vertical="top" wrapText="1"/>
    </xf>
    <xf numFmtId="0" fontId="42" fillId="2" borderId="21" xfId="2" applyFont="1" applyFill="1" applyBorder="1" applyAlignment="1">
      <alignment horizontal="right" vertical="top" wrapText="1"/>
    </xf>
    <xf numFmtId="0" fontId="42" fillId="2" borderId="22" xfId="2" applyFont="1" applyFill="1" applyBorder="1" applyAlignment="1">
      <alignment horizontal="right" vertical="top" wrapText="1"/>
    </xf>
    <xf numFmtId="0" fontId="44" fillId="0" borderId="0" xfId="0" applyFont="1"/>
    <xf numFmtId="0" fontId="44" fillId="0" borderId="0" xfId="0" applyFont="1" applyAlignment="1">
      <alignment vertical="top"/>
    </xf>
    <xf numFmtId="0" fontId="17" fillId="4" borderId="2" xfId="3" applyFont="1" applyFill="1" applyBorder="1" applyAlignment="1">
      <alignment horizontal="center" vertical="center" wrapText="1" shrinkToFit="1"/>
    </xf>
    <xf numFmtId="0" fontId="17" fillId="4" borderId="3" xfId="3" applyFont="1" applyFill="1" applyBorder="1" applyAlignment="1">
      <alignment horizontal="center" vertical="center" wrapText="1" shrinkToFit="1"/>
    </xf>
    <xf numFmtId="0" fontId="17" fillId="4" borderId="0" xfId="3" applyFont="1" applyFill="1" applyBorder="1" applyAlignment="1">
      <alignment horizontal="center" vertical="center" wrapText="1" shrinkToFit="1"/>
    </xf>
    <xf numFmtId="0" fontId="13" fillId="0" borderId="0" xfId="2" applyFont="1" applyAlignment="1">
      <alignment horizontal="center" vertical="center"/>
    </xf>
    <xf numFmtId="0" fontId="12" fillId="0" borderId="0" xfId="2" applyFont="1" applyAlignment="1">
      <alignment horizontal="center" vertical="center"/>
    </xf>
    <xf numFmtId="0" fontId="26" fillId="4" borderId="27" xfId="3" applyFont="1" applyFill="1" applyBorder="1" applyAlignment="1">
      <alignment horizontal="center" vertical="center" wrapText="1" shrinkToFit="1"/>
    </xf>
    <xf numFmtId="0" fontId="26" fillId="4" borderId="28" xfId="3" applyFont="1" applyFill="1" applyBorder="1" applyAlignment="1">
      <alignment horizontal="center" vertical="center" wrapText="1" shrinkToFit="1"/>
    </xf>
    <xf numFmtId="0" fontId="26" fillId="4" borderId="5" xfId="3" applyFont="1" applyFill="1" applyBorder="1" applyAlignment="1">
      <alignment horizontal="center" vertical="center" wrapText="1" shrinkToFit="1"/>
    </xf>
    <xf numFmtId="0" fontId="26" fillId="4" borderId="14" xfId="3" applyFont="1" applyFill="1" applyBorder="1" applyAlignment="1">
      <alignment horizontal="center" vertical="center" wrapText="1" shrinkToFit="1"/>
    </xf>
    <xf numFmtId="0" fontId="27" fillId="2" borderId="0" xfId="2" applyFont="1" applyFill="1" applyAlignment="1">
      <alignment horizontal="right" vertical="center" wrapText="1" indent="1" readingOrder="2"/>
    </xf>
    <xf numFmtId="0" fontId="47" fillId="0" borderId="0" xfId="0" applyFont="1" applyAlignment="1">
      <alignment horizontal="center" vertical="center" wrapText="1" readingOrder="1"/>
    </xf>
    <xf numFmtId="0" fontId="21" fillId="2" borderId="0" xfId="2" applyFont="1" applyFill="1" applyAlignment="1">
      <alignment horizontal="center" vertical="center"/>
    </xf>
    <xf numFmtId="0" fontId="48" fillId="0" borderId="0" xfId="0" applyFont="1" applyAlignment="1">
      <alignment horizontal="center" vertical="center" wrapText="1" readingOrder="2"/>
    </xf>
    <xf numFmtId="0" fontId="49" fillId="0" borderId="0" xfId="1" applyFont="1" applyAlignment="1">
      <alignment readingOrder="2"/>
    </xf>
    <xf numFmtId="0" fontId="50" fillId="0" borderId="0" xfId="0" applyFont="1" applyAlignment="1">
      <alignment horizontal="center" vertical="center" wrapText="1" readingOrder="2"/>
    </xf>
    <xf numFmtId="0" fontId="51" fillId="0" borderId="0" xfId="1" applyFont="1"/>
    <xf numFmtId="3" fontId="27" fillId="0" borderId="0" xfId="2" applyNumberFormat="1" applyFont="1" applyAlignment="1"/>
    <xf numFmtId="0" fontId="21" fillId="0" borderId="0" xfId="2" applyFont="1" applyAlignment="1">
      <alignment horizontal="center" vertical="center"/>
    </xf>
    <xf numFmtId="0" fontId="32" fillId="0" borderId="0" xfId="2" applyFont="1" applyAlignment="1">
      <alignment horizontal="center" vertical="center"/>
    </xf>
    <xf numFmtId="0" fontId="26" fillId="4" borderId="4" xfId="3" applyFont="1" applyFill="1" applyBorder="1" applyAlignment="1">
      <alignment horizontal="center" vertical="center" wrapText="1" shrinkToFit="1"/>
    </xf>
    <xf numFmtId="0" fontId="26" fillId="4" borderId="3" xfId="3" applyFont="1" applyFill="1" applyBorder="1" applyAlignment="1">
      <alignment horizontal="center" vertical="center" wrapText="1" shrinkToFit="1"/>
    </xf>
    <xf numFmtId="0" fontId="26" fillId="4" borderId="2" xfId="3" applyFont="1" applyFill="1" applyBorder="1" applyAlignment="1">
      <alignment horizontal="center" vertical="center" wrapText="1" shrinkToFit="1"/>
    </xf>
    <xf numFmtId="0" fontId="26" fillId="4" borderId="7" xfId="3" applyFont="1" applyFill="1" applyBorder="1" applyAlignment="1">
      <alignment horizontal="center" vertical="center" wrapText="1" shrinkToFit="1"/>
    </xf>
    <xf numFmtId="0" fontId="27" fillId="2" borderId="0" xfId="2" applyFont="1" applyFill="1" applyAlignment="1">
      <alignment horizontal="right" vertical="center" readingOrder="2"/>
    </xf>
    <xf numFmtId="0" fontId="26" fillId="4" borderId="9" xfId="3" applyFont="1" applyFill="1" applyBorder="1" applyAlignment="1">
      <alignment horizontal="center" vertical="center" wrapText="1" shrinkToFit="1"/>
    </xf>
    <xf numFmtId="0" fontId="22" fillId="0" borderId="0" xfId="2" applyFont="1" applyAlignment="1">
      <alignment horizontal="center" vertical="center" readingOrder="2"/>
    </xf>
    <xf numFmtId="0" fontId="22" fillId="2" borderId="0" xfId="2" applyFont="1" applyFill="1" applyAlignment="1">
      <alignment horizontal="center" vertical="center" readingOrder="2"/>
    </xf>
    <xf numFmtId="0" fontId="28" fillId="0" borderId="10" xfId="2" applyFont="1" applyBorder="1" applyAlignment="1">
      <alignment horizontal="right" vertical="center"/>
    </xf>
    <xf numFmtId="0" fontId="23" fillId="2" borderId="0" xfId="2" applyFont="1" applyFill="1" applyAlignment="1">
      <alignment horizontal="center" vertical="center"/>
    </xf>
    <xf numFmtId="0" fontId="22" fillId="0" borderId="0" xfId="2" applyFont="1" applyAlignment="1">
      <alignment horizontal="center" vertical="center"/>
    </xf>
    <xf numFmtId="0" fontId="6" fillId="0" borderId="0" xfId="2" applyFont="1" applyAlignment="1">
      <alignment horizontal="right" vertical="center"/>
    </xf>
    <xf numFmtId="0" fontId="6" fillId="0" borderId="0" xfId="2" applyFont="1" applyAlignment="1">
      <alignment horizontal="right" vertical="center" readingOrder="2"/>
    </xf>
    <xf numFmtId="0" fontId="28" fillId="0" borderId="0" xfId="16" applyFont="1" applyAlignment="1">
      <alignment horizontal="right" indent="1"/>
    </xf>
    <xf numFmtId="0" fontId="28" fillId="0" borderId="0" xfId="16" applyFont="1" applyAlignment="1">
      <alignment horizontal="left" indent="1"/>
    </xf>
    <xf numFmtId="0" fontId="21" fillId="0" borderId="0" xfId="16" applyFont="1" applyAlignment="1">
      <alignment horizontal="center" vertical="center"/>
    </xf>
    <xf numFmtId="0" fontId="22" fillId="0" borderId="0" xfId="16" applyFont="1" applyAlignment="1">
      <alignment horizontal="center" vertical="center" readingOrder="2"/>
    </xf>
    <xf numFmtId="0" fontId="21" fillId="2" borderId="0" xfId="20" applyFont="1" applyFill="1" applyAlignment="1">
      <alignment horizontal="center" vertical="center"/>
    </xf>
    <xf numFmtId="0" fontId="21" fillId="0" borderId="0" xfId="20" applyFont="1" applyAlignment="1">
      <alignment horizontal="center" vertical="center"/>
    </xf>
    <xf numFmtId="0" fontId="22" fillId="0" borderId="0" xfId="20" applyFont="1" applyAlignment="1">
      <alignment horizontal="center" vertical="center" readingOrder="2"/>
    </xf>
    <xf numFmtId="0" fontId="6" fillId="0" borderId="0" xfId="20" applyFont="1" applyAlignment="1">
      <alignment horizontal="right" vertical="center" readingOrder="2"/>
    </xf>
    <xf numFmtId="0" fontId="28" fillId="0" borderId="0" xfId="20" applyFont="1" applyAlignment="1">
      <alignment horizontal="left" indent="1"/>
    </xf>
    <xf numFmtId="0" fontId="23" fillId="2" borderId="0" xfId="2" applyFont="1" applyFill="1" applyAlignment="1">
      <alignment horizontal="center" vertical="center" readingOrder="2"/>
    </xf>
  </cellXfs>
  <cellStyles count="27">
    <cellStyle name="Comma 2" xfId="11" xr:uid="{00000000-0005-0000-0000-000000000000}"/>
    <cellStyle name="Comma 2 2" xfId="22" xr:uid="{00000000-0005-0000-0000-000001000000}"/>
    <cellStyle name="Comma 3" xfId="21" xr:uid="{00000000-0005-0000-0000-000002000000}"/>
    <cellStyle name="Normal" xfId="0" builtinId="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3" xfId="18" xr:uid="{00000000-0005-0000-0000-00000F000000}"/>
    <cellStyle name="عادي 2 2 3 2" xfId="6" xr:uid="{00000000-0005-0000-0000-000010000000}"/>
    <cellStyle name="عادي 2 2 3 2 2" xfId="17" xr:uid="{00000000-0005-0000-0000-000011000000}"/>
    <cellStyle name="عادي 2 2 3 2 3" xfId="20" xr:uid="{00000000-0005-0000-0000-000012000000}"/>
    <cellStyle name="عادي 2 2 4" xfId="19" xr:uid="{00000000-0005-0000-0000-000013000000}"/>
    <cellStyle name="عادي 2 2 5" xfId="24" xr:uid="{00000000-0005-0000-0000-000014000000}"/>
    <cellStyle name="عادي 2 3" xfId="12" xr:uid="{00000000-0005-0000-0000-000015000000}"/>
    <cellStyle name="عادي 2 4" xfId="14" xr:uid="{00000000-0005-0000-0000-000016000000}"/>
    <cellStyle name="عادي 3" xfId="7" xr:uid="{00000000-0005-0000-0000-000017000000}"/>
    <cellStyle name="عادي 3 2" xfId="15" xr:uid="{00000000-0005-0000-0000-000018000000}"/>
    <cellStyle name="عادي 4" xfId="13" xr:uid="{00000000-0005-0000-0000-000019000000}"/>
    <cellStyle name="ملاحظة 2" xfId="10" xr:uid="{00000000-0005-0000-0000-00001A000000}"/>
  </cellStyles>
  <dxfs count="0"/>
  <tableStyles count="0" defaultTableStyle="TableStyleMedium2" defaultPivotStyle="PivotStyleLight16"/>
  <colors>
    <mruColors>
      <color rgb="FF541268"/>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E2EB81B3-3759-43E8-AEC6-FB4F7F233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2564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00E4B240-71AC-49DF-A4C6-A2080A7A9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7123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685636</xdr:colOff>
      <xdr:row>0</xdr:row>
      <xdr:rowOff>69273</xdr:rowOff>
    </xdr:from>
    <xdr:to>
      <xdr:col>4</xdr:col>
      <xdr:colOff>43378</xdr:colOff>
      <xdr:row>2</xdr:row>
      <xdr:rowOff>47370</xdr:rowOff>
    </xdr:to>
    <xdr:pic>
      <xdr:nvPicPr>
        <xdr:cNvPr id="3" name="Picture 4">
          <a:extLst>
            <a:ext uri="{FF2B5EF4-FFF2-40B4-BE49-F238E27FC236}">
              <a16:creationId xmlns:a16="http://schemas.microsoft.com/office/drawing/2014/main" id="{6AA85EF2-88E1-4200-872C-5B1C438DE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7116822" y="69273"/>
          <a:ext cx="1491342" cy="333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8687</xdr:rowOff>
    </xdr:from>
    <xdr:to>
      <xdr:col>1</xdr:col>
      <xdr:colOff>412376</xdr:colOff>
      <xdr:row>2</xdr:row>
      <xdr:rowOff>14609</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681483" y="8687"/>
          <a:ext cx="1945341" cy="49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F11D3E8D-A3BD-4B69-8DEB-EE4066A74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4200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E20C33AC-BB2A-4E82-85E3-BD8C25099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91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0</xdr:col>
      <xdr:colOff>2647950</xdr:colOff>
      <xdr:row>2</xdr:row>
      <xdr:rowOff>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192100" y="57151"/>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27D86D5A-AE05-4DB1-A97F-25EEAF193716}"/>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D047CDB-8A51-4197-AE3A-D0F8A76BC687}"/>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0</xdr:col>
      <xdr:colOff>2190615</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1</xdr:col>
      <xdr:colOff>429491</xdr:colOff>
      <xdr:row>2</xdr:row>
      <xdr:rowOff>138545</xdr:rowOff>
    </xdr:to>
    <xdr:pic>
      <xdr:nvPicPr>
        <xdr:cNvPr id="3" name="Picture 4">
          <a:extLst>
            <a:ext uri="{FF2B5EF4-FFF2-40B4-BE49-F238E27FC236}">
              <a16:creationId xmlns:a16="http://schemas.microsoft.com/office/drawing/2014/main" id="{C00B9A87-581B-4D2B-BAAF-C8E8E39D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76109" y="23814"/>
          <a:ext cx="2029474" cy="61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388"/>
  <sheetViews>
    <sheetView showGridLines="0" rightToLeft="1" tabSelected="1" view="pageBreakPreview" zoomScale="70" zoomScaleNormal="70" zoomScaleSheetLayoutView="70" workbookViewId="0">
      <selection activeCell="E14" sqref="E14"/>
    </sheetView>
  </sheetViews>
  <sheetFormatPr defaultRowHeight="14.5"/>
  <cols>
    <col min="1" max="1" width="19.08984375" customWidth="1"/>
    <col min="2" max="2" width="157.81640625" customWidth="1"/>
  </cols>
  <sheetData>
    <row r="1" spans="1:4" s="14" customFormat="1">
      <c r="A1" s="144"/>
      <c r="B1" s="145"/>
    </row>
    <row r="2" spans="1:4" s="14" customFormat="1">
      <c r="A2" s="136"/>
      <c r="B2" s="146"/>
    </row>
    <row r="3" spans="1:4" s="14" customFormat="1" ht="29" customHeight="1">
      <c r="A3" s="224" t="s">
        <v>259</v>
      </c>
      <c r="B3" s="224"/>
      <c r="C3" s="147"/>
      <c r="D3" s="147"/>
    </row>
    <row r="4" spans="1:4" s="14" customFormat="1" ht="29.4" customHeight="1" thickBot="1">
      <c r="A4" s="225"/>
      <c r="B4" s="225"/>
      <c r="C4" s="147"/>
      <c r="D4" s="147"/>
    </row>
    <row r="5" spans="1:4" s="14" customFormat="1" ht="20">
      <c r="A5" s="148" t="s">
        <v>162</v>
      </c>
      <c r="B5" s="149" t="s">
        <v>163</v>
      </c>
    </row>
    <row r="6" spans="1:4" ht="17.5">
      <c r="A6" s="150">
        <v>1</v>
      </c>
      <c r="B6" s="151" t="s">
        <v>33</v>
      </c>
    </row>
    <row r="7" spans="1:4" ht="20">
      <c r="A7" s="222" t="s">
        <v>164</v>
      </c>
      <c r="B7" s="223"/>
    </row>
    <row r="8" spans="1:4" ht="17.5">
      <c r="A8" s="152" t="s">
        <v>165</v>
      </c>
      <c r="B8" s="153" t="s">
        <v>230</v>
      </c>
    </row>
    <row r="9" spans="1:4" ht="17.5">
      <c r="A9" s="150" t="s">
        <v>166</v>
      </c>
      <c r="B9" s="151" t="s">
        <v>268</v>
      </c>
    </row>
    <row r="10" spans="1:4" ht="17.5">
      <c r="A10" s="152" t="s">
        <v>167</v>
      </c>
      <c r="B10" s="153" t="s">
        <v>269</v>
      </c>
    </row>
    <row r="11" spans="1:4" ht="17.5">
      <c r="A11" s="150" t="s">
        <v>168</v>
      </c>
      <c r="B11" s="151" t="s">
        <v>270</v>
      </c>
    </row>
    <row r="12" spans="1:4" ht="17.5">
      <c r="A12" s="152" t="s">
        <v>169</v>
      </c>
      <c r="B12" s="153" t="s">
        <v>271</v>
      </c>
    </row>
    <row r="13" spans="1:4" ht="20">
      <c r="A13" s="222" t="s">
        <v>170</v>
      </c>
      <c r="B13" s="223"/>
    </row>
    <row r="14" spans="1:4" ht="17.5">
      <c r="A14" s="152" t="s">
        <v>171</v>
      </c>
      <c r="B14" s="153" t="s">
        <v>272</v>
      </c>
    </row>
    <row r="15" spans="1:4" ht="17.5">
      <c r="A15" s="150" t="s">
        <v>172</v>
      </c>
      <c r="B15" s="151" t="s">
        <v>273</v>
      </c>
    </row>
    <row r="16" spans="1:4" ht="17.5">
      <c r="A16" s="152" t="s">
        <v>173</v>
      </c>
      <c r="B16" s="153" t="s">
        <v>274</v>
      </c>
    </row>
    <row r="17" spans="1:2" ht="17.5">
      <c r="A17" s="150" t="s">
        <v>174</v>
      </c>
      <c r="B17" s="151" t="s">
        <v>275</v>
      </c>
    </row>
    <row r="18" spans="1:2" ht="17.5">
      <c r="A18" s="152" t="s">
        <v>175</v>
      </c>
      <c r="B18" s="153" t="s">
        <v>276</v>
      </c>
    </row>
    <row r="19" spans="1:2" ht="17.5">
      <c r="A19" s="150" t="s">
        <v>254</v>
      </c>
      <c r="B19" s="151" t="s">
        <v>250</v>
      </c>
    </row>
    <row r="20" spans="1:2" ht="17.5">
      <c r="A20" s="152" t="s">
        <v>176</v>
      </c>
      <c r="B20" s="153" t="s">
        <v>277</v>
      </c>
    </row>
    <row r="21" spans="1:2" ht="20">
      <c r="A21" s="222" t="s">
        <v>177</v>
      </c>
      <c r="B21" s="223"/>
    </row>
    <row r="22" spans="1:2" ht="17.5">
      <c r="A22" s="152" t="s">
        <v>178</v>
      </c>
      <c r="B22" s="153" t="s">
        <v>278</v>
      </c>
    </row>
    <row r="23" spans="1:2" ht="17.5">
      <c r="A23" s="150" t="s">
        <v>179</v>
      </c>
      <c r="B23" s="151" t="s">
        <v>279</v>
      </c>
    </row>
    <row r="24" spans="1:2" ht="17.5">
      <c r="A24" s="152" t="s">
        <v>180</v>
      </c>
      <c r="B24" s="153" t="s">
        <v>280</v>
      </c>
    </row>
    <row r="25" spans="1:2" ht="17.5">
      <c r="A25" s="150" t="s">
        <v>181</v>
      </c>
      <c r="B25" s="151" t="s">
        <v>281</v>
      </c>
    </row>
    <row r="26" spans="1:2" ht="20">
      <c r="A26" s="222" t="s">
        <v>182</v>
      </c>
      <c r="B26" s="223"/>
    </row>
    <row r="27" spans="1:2" ht="17.5">
      <c r="A27" s="152" t="s">
        <v>183</v>
      </c>
      <c r="B27" s="153" t="s">
        <v>282</v>
      </c>
    </row>
    <row r="28" spans="1:2" ht="17.5">
      <c r="A28" s="150" t="s">
        <v>247</v>
      </c>
      <c r="B28" s="151" t="s">
        <v>283</v>
      </c>
    </row>
    <row r="29" spans="1:2" ht="20.399999999999999" customHeight="1">
      <c r="A29" s="222" t="s">
        <v>184</v>
      </c>
      <c r="B29" s="223"/>
    </row>
    <row r="30" spans="1:2" ht="17.5">
      <c r="A30" s="152" t="s">
        <v>185</v>
      </c>
      <c r="B30" s="153" t="s">
        <v>284</v>
      </c>
    </row>
    <row r="31" spans="1:2" ht="20">
      <c r="A31" s="222" t="s">
        <v>186</v>
      </c>
      <c r="B31" s="223"/>
    </row>
    <row r="32" spans="1:2" ht="17.5">
      <c r="A32" s="152" t="s">
        <v>187</v>
      </c>
      <c r="B32" s="153" t="s">
        <v>231</v>
      </c>
    </row>
    <row r="33" spans="1:1">
      <c r="A33" s="154"/>
    </row>
    <row r="34" spans="1:1">
      <c r="A34" s="154"/>
    </row>
    <row r="35" spans="1:1">
      <c r="A35" s="154"/>
    </row>
    <row r="36" spans="1:1">
      <c r="A36" s="154"/>
    </row>
    <row r="37" spans="1:1">
      <c r="A37" s="154"/>
    </row>
    <row r="38" spans="1:1">
      <c r="A38" s="154"/>
    </row>
    <row r="39" spans="1:1">
      <c r="A39" s="154"/>
    </row>
    <row r="40" spans="1:1">
      <c r="A40" s="154"/>
    </row>
    <row r="41" spans="1:1">
      <c r="A41" s="154"/>
    </row>
    <row r="42" spans="1:1">
      <c r="A42" s="154"/>
    </row>
    <row r="43" spans="1:1">
      <c r="A43" s="154"/>
    </row>
    <row r="44" spans="1:1">
      <c r="A44" s="154"/>
    </row>
    <row r="45" spans="1:1">
      <c r="A45" s="154"/>
    </row>
    <row r="46" spans="1:1">
      <c r="A46" s="154"/>
    </row>
    <row r="47" spans="1:1">
      <c r="A47" s="154"/>
    </row>
    <row r="48" spans="1:1">
      <c r="A48" s="154"/>
    </row>
    <row r="49" spans="1:1">
      <c r="A49" s="154"/>
    </row>
    <row r="50" spans="1:1">
      <c r="A50" s="154"/>
    </row>
    <row r="51" spans="1:1">
      <c r="A51" s="154"/>
    </row>
    <row r="52" spans="1:1">
      <c r="A52" s="154"/>
    </row>
    <row r="53" spans="1:1">
      <c r="A53" s="154"/>
    </row>
    <row r="54" spans="1:1">
      <c r="A54" s="154"/>
    </row>
    <row r="55" spans="1:1">
      <c r="A55" s="154"/>
    </row>
    <row r="56" spans="1:1">
      <c r="A56" s="154"/>
    </row>
    <row r="57" spans="1:1">
      <c r="A57" s="154"/>
    </row>
    <row r="58" spans="1:1">
      <c r="A58" s="154"/>
    </row>
    <row r="59" spans="1:1">
      <c r="A59" s="154"/>
    </row>
    <row r="60" spans="1:1">
      <c r="A60" s="154"/>
    </row>
    <row r="61" spans="1:1">
      <c r="A61" s="154"/>
    </row>
    <row r="62" spans="1:1">
      <c r="A62" s="154"/>
    </row>
    <row r="63" spans="1:1">
      <c r="A63" s="154"/>
    </row>
    <row r="64" spans="1:1">
      <c r="A64" s="154"/>
    </row>
    <row r="65" spans="1:1">
      <c r="A65" s="154"/>
    </row>
    <row r="66" spans="1:1">
      <c r="A66" s="154"/>
    </row>
    <row r="67" spans="1:1">
      <c r="A67" s="154"/>
    </row>
    <row r="68" spans="1:1">
      <c r="A68" s="154"/>
    </row>
    <row r="69" spans="1:1">
      <c r="A69" s="154"/>
    </row>
    <row r="70" spans="1:1">
      <c r="A70" s="154"/>
    </row>
    <row r="71" spans="1:1">
      <c r="A71" s="154"/>
    </row>
    <row r="72" spans="1:1">
      <c r="A72" s="154"/>
    </row>
    <row r="73" spans="1:1">
      <c r="A73" s="154"/>
    </row>
    <row r="74" spans="1:1">
      <c r="A74" s="154"/>
    </row>
    <row r="75" spans="1:1">
      <c r="A75" s="154"/>
    </row>
    <row r="76" spans="1:1">
      <c r="A76" s="154"/>
    </row>
    <row r="77" spans="1:1">
      <c r="A77" s="154"/>
    </row>
    <row r="78" spans="1:1">
      <c r="A78" s="154"/>
    </row>
    <row r="79" spans="1:1">
      <c r="A79" s="154"/>
    </row>
    <row r="80" spans="1:1">
      <c r="A80" s="154"/>
    </row>
    <row r="81" spans="1:1">
      <c r="A81" s="154"/>
    </row>
    <row r="82" spans="1:1">
      <c r="A82" s="154"/>
    </row>
    <row r="83" spans="1:1">
      <c r="A83" s="154"/>
    </row>
    <row r="84" spans="1:1">
      <c r="A84" s="154"/>
    </row>
    <row r="85" spans="1:1">
      <c r="A85" s="154"/>
    </row>
    <row r="86" spans="1:1">
      <c r="A86" s="154"/>
    </row>
    <row r="87" spans="1:1">
      <c r="A87" s="154"/>
    </row>
    <row r="88" spans="1:1">
      <c r="A88" s="154"/>
    </row>
    <row r="89" spans="1:1">
      <c r="A89" s="154"/>
    </row>
    <row r="90" spans="1:1">
      <c r="A90" s="154"/>
    </row>
    <row r="91" spans="1:1">
      <c r="A91" s="154"/>
    </row>
    <row r="92" spans="1:1">
      <c r="A92" s="154"/>
    </row>
    <row r="93" spans="1:1">
      <c r="A93" s="154"/>
    </row>
    <row r="94" spans="1:1">
      <c r="A94" s="154"/>
    </row>
    <row r="95" spans="1:1">
      <c r="A95" s="154"/>
    </row>
    <row r="96" spans="1:1">
      <c r="A96" s="154"/>
    </row>
    <row r="97" spans="1:1">
      <c r="A97" s="154"/>
    </row>
    <row r="98" spans="1:1">
      <c r="A98" s="154"/>
    </row>
    <row r="99" spans="1:1">
      <c r="A99" s="154"/>
    </row>
    <row r="100" spans="1:1">
      <c r="A100" s="154"/>
    </row>
    <row r="101" spans="1:1">
      <c r="A101" s="154"/>
    </row>
    <row r="102" spans="1:1">
      <c r="A102" s="154"/>
    </row>
    <row r="103" spans="1:1">
      <c r="A103" s="154"/>
    </row>
    <row r="104" spans="1:1">
      <c r="A104" s="154"/>
    </row>
    <row r="105" spans="1:1">
      <c r="A105" s="154"/>
    </row>
    <row r="106" spans="1:1">
      <c r="A106" s="154"/>
    </row>
    <row r="107" spans="1:1">
      <c r="A107" s="154"/>
    </row>
    <row r="108" spans="1:1">
      <c r="A108" s="154"/>
    </row>
    <row r="109" spans="1:1">
      <c r="A109" s="154"/>
    </row>
    <row r="110" spans="1:1">
      <c r="A110" s="154"/>
    </row>
    <row r="111" spans="1:1">
      <c r="A111" s="154"/>
    </row>
    <row r="112" spans="1:1">
      <c r="A112" s="154"/>
    </row>
    <row r="113" spans="1:1">
      <c r="A113" s="154"/>
    </row>
    <row r="114" spans="1:1">
      <c r="A114" s="154"/>
    </row>
    <row r="115" spans="1:1">
      <c r="A115" s="154"/>
    </row>
    <row r="116" spans="1:1">
      <c r="A116" s="154"/>
    </row>
    <row r="117" spans="1:1">
      <c r="A117" s="154"/>
    </row>
    <row r="118" spans="1:1">
      <c r="A118" s="154"/>
    </row>
    <row r="119" spans="1:1">
      <c r="A119" s="154"/>
    </row>
    <row r="120" spans="1:1">
      <c r="A120" s="154"/>
    </row>
    <row r="121" spans="1:1">
      <c r="A121" s="154"/>
    </row>
    <row r="122" spans="1:1">
      <c r="A122" s="154"/>
    </row>
    <row r="123" spans="1:1">
      <c r="A123" s="154"/>
    </row>
    <row r="124" spans="1:1">
      <c r="A124" s="154"/>
    </row>
    <row r="125" spans="1:1">
      <c r="A125" s="154"/>
    </row>
    <row r="126" spans="1:1">
      <c r="A126" s="154"/>
    </row>
    <row r="127" spans="1:1">
      <c r="A127" s="154"/>
    </row>
    <row r="128" spans="1:1">
      <c r="A128" s="154"/>
    </row>
    <row r="129" spans="1:1">
      <c r="A129" s="154"/>
    </row>
    <row r="130" spans="1:1">
      <c r="A130" s="154"/>
    </row>
    <row r="131" spans="1:1">
      <c r="A131" s="154"/>
    </row>
    <row r="132" spans="1:1">
      <c r="A132" s="154"/>
    </row>
    <row r="133" spans="1:1">
      <c r="A133" s="154"/>
    </row>
    <row r="134" spans="1:1">
      <c r="A134" s="154"/>
    </row>
    <row r="135" spans="1:1">
      <c r="A135" s="154"/>
    </row>
    <row r="136" spans="1:1">
      <c r="A136" s="154"/>
    </row>
    <row r="137" spans="1:1">
      <c r="A137" s="154"/>
    </row>
    <row r="138" spans="1:1">
      <c r="A138" s="154"/>
    </row>
    <row r="139" spans="1:1">
      <c r="A139" s="154"/>
    </row>
    <row r="140" spans="1:1">
      <c r="A140" s="154"/>
    </row>
    <row r="141" spans="1:1">
      <c r="A141" s="154"/>
    </row>
    <row r="142" spans="1:1">
      <c r="A142" s="154"/>
    </row>
    <row r="143" spans="1:1">
      <c r="A143" s="154"/>
    </row>
    <row r="144" spans="1:1">
      <c r="A144" s="154"/>
    </row>
    <row r="145" spans="1:1">
      <c r="A145" s="154"/>
    </row>
    <row r="146" spans="1:1">
      <c r="A146" s="154"/>
    </row>
    <row r="147" spans="1:1">
      <c r="A147" s="154"/>
    </row>
    <row r="148" spans="1:1">
      <c r="A148" s="154"/>
    </row>
    <row r="149" spans="1:1">
      <c r="A149" s="154"/>
    </row>
    <row r="150" spans="1:1">
      <c r="A150" s="154"/>
    </row>
    <row r="151" spans="1:1">
      <c r="A151" s="154"/>
    </row>
    <row r="152" spans="1:1">
      <c r="A152" s="154"/>
    </row>
    <row r="153" spans="1:1">
      <c r="A153" s="154"/>
    </row>
    <row r="154" spans="1:1">
      <c r="A154" s="154"/>
    </row>
    <row r="155" spans="1:1">
      <c r="A155" s="154"/>
    </row>
    <row r="156" spans="1:1">
      <c r="A156" s="154"/>
    </row>
    <row r="157" spans="1:1">
      <c r="A157" s="154"/>
    </row>
    <row r="158" spans="1:1">
      <c r="A158" s="154"/>
    </row>
    <row r="159" spans="1:1">
      <c r="A159" s="154"/>
    </row>
    <row r="160" spans="1:1">
      <c r="A160" s="154"/>
    </row>
    <row r="161" spans="1:1">
      <c r="A161" s="154"/>
    </row>
    <row r="162" spans="1:1">
      <c r="A162" s="154"/>
    </row>
    <row r="163" spans="1:1">
      <c r="A163" s="154"/>
    </row>
    <row r="164" spans="1:1">
      <c r="A164" s="154"/>
    </row>
    <row r="165" spans="1:1">
      <c r="A165" s="154"/>
    </row>
    <row r="166" spans="1:1">
      <c r="A166" s="154"/>
    </row>
    <row r="167" spans="1:1">
      <c r="A167" s="154"/>
    </row>
    <row r="168" spans="1:1">
      <c r="A168" s="154"/>
    </row>
    <row r="169" spans="1:1">
      <c r="A169" s="154"/>
    </row>
    <row r="170" spans="1:1">
      <c r="A170" s="154"/>
    </row>
    <row r="171" spans="1:1">
      <c r="A171" s="154"/>
    </row>
    <row r="172" spans="1:1">
      <c r="A172" s="154"/>
    </row>
    <row r="173" spans="1:1">
      <c r="A173" s="154"/>
    </row>
    <row r="174" spans="1:1">
      <c r="A174" s="154"/>
    </row>
    <row r="175" spans="1:1">
      <c r="A175" s="154"/>
    </row>
    <row r="176" spans="1:1">
      <c r="A176" s="154"/>
    </row>
    <row r="177" spans="1:1">
      <c r="A177" s="154"/>
    </row>
    <row r="178" spans="1:1">
      <c r="A178" s="154"/>
    </row>
    <row r="179" spans="1:1">
      <c r="A179" s="154"/>
    </row>
    <row r="180" spans="1:1">
      <c r="A180" s="154"/>
    </row>
    <row r="181" spans="1:1">
      <c r="A181" s="154"/>
    </row>
    <row r="182" spans="1:1">
      <c r="A182" s="154"/>
    </row>
    <row r="183" spans="1:1">
      <c r="A183" s="154"/>
    </row>
    <row r="184" spans="1:1">
      <c r="A184" s="154"/>
    </row>
    <row r="185" spans="1:1">
      <c r="A185" s="154"/>
    </row>
    <row r="186" spans="1:1">
      <c r="A186" s="154"/>
    </row>
    <row r="187" spans="1:1">
      <c r="A187" s="154"/>
    </row>
    <row r="188" spans="1:1">
      <c r="A188" s="154"/>
    </row>
    <row r="189" spans="1:1">
      <c r="A189" s="154"/>
    </row>
    <row r="190" spans="1:1">
      <c r="A190" s="154"/>
    </row>
    <row r="191" spans="1:1">
      <c r="A191" s="154"/>
    </row>
    <row r="192" spans="1:1">
      <c r="A192" s="154"/>
    </row>
    <row r="193" spans="1:1">
      <c r="A193" s="154"/>
    </row>
    <row r="194" spans="1:1">
      <c r="A194" s="154"/>
    </row>
    <row r="195" spans="1:1">
      <c r="A195" s="154"/>
    </row>
    <row r="196" spans="1:1">
      <c r="A196" s="154"/>
    </row>
    <row r="197" spans="1:1">
      <c r="A197" s="154"/>
    </row>
    <row r="198" spans="1:1">
      <c r="A198" s="154"/>
    </row>
    <row r="199" spans="1:1">
      <c r="A199" s="154"/>
    </row>
    <row r="200" spans="1:1">
      <c r="A200" s="154"/>
    </row>
    <row r="201" spans="1:1">
      <c r="A201" s="154"/>
    </row>
    <row r="202" spans="1:1">
      <c r="A202" s="154"/>
    </row>
    <row r="203" spans="1:1">
      <c r="A203" s="154"/>
    </row>
    <row r="204" spans="1:1">
      <c r="A204" s="154"/>
    </row>
    <row r="205" spans="1:1">
      <c r="A205" s="154"/>
    </row>
    <row r="206" spans="1:1">
      <c r="A206" s="154"/>
    </row>
    <row r="207" spans="1:1">
      <c r="A207" s="154"/>
    </row>
    <row r="208" spans="1:1">
      <c r="A208" s="154"/>
    </row>
    <row r="209" spans="1:1">
      <c r="A209" s="154"/>
    </row>
    <row r="210" spans="1:1">
      <c r="A210" s="154"/>
    </row>
    <row r="211" spans="1:1">
      <c r="A211" s="154"/>
    </row>
    <row r="212" spans="1:1">
      <c r="A212" s="154"/>
    </row>
    <row r="213" spans="1:1">
      <c r="A213" s="154"/>
    </row>
    <row r="214" spans="1:1">
      <c r="A214" s="154"/>
    </row>
    <row r="215" spans="1:1">
      <c r="A215" s="154"/>
    </row>
    <row r="216" spans="1:1">
      <c r="A216" s="154"/>
    </row>
    <row r="217" spans="1:1">
      <c r="A217" s="154"/>
    </row>
    <row r="218" spans="1:1">
      <c r="A218" s="154"/>
    </row>
    <row r="219" spans="1:1">
      <c r="A219" s="154"/>
    </row>
    <row r="220" spans="1:1">
      <c r="A220" s="154"/>
    </row>
    <row r="221" spans="1:1">
      <c r="A221" s="154"/>
    </row>
    <row r="222" spans="1:1">
      <c r="A222" s="154"/>
    </row>
    <row r="223" spans="1:1">
      <c r="A223" s="154"/>
    </row>
    <row r="224" spans="1:1">
      <c r="A224" s="154"/>
    </row>
    <row r="225" spans="1:1">
      <c r="A225" s="154"/>
    </row>
    <row r="226" spans="1:1">
      <c r="A226" s="154"/>
    </row>
    <row r="227" spans="1:1">
      <c r="A227" s="154"/>
    </row>
    <row r="228" spans="1:1">
      <c r="A228" s="154"/>
    </row>
    <row r="229" spans="1:1">
      <c r="A229" s="154"/>
    </row>
    <row r="230" spans="1:1">
      <c r="A230" s="154"/>
    </row>
    <row r="231" spans="1:1">
      <c r="A231" s="154"/>
    </row>
    <row r="232" spans="1:1">
      <c r="A232" s="154"/>
    </row>
    <row r="233" spans="1:1">
      <c r="A233" s="154"/>
    </row>
    <row r="234" spans="1:1">
      <c r="A234" s="154"/>
    </row>
    <row r="235" spans="1:1">
      <c r="A235" s="154"/>
    </row>
    <row r="236" spans="1:1">
      <c r="A236" s="154"/>
    </row>
    <row r="237" spans="1:1">
      <c r="A237" s="154"/>
    </row>
    <row r="238" spans="1:1">
      <c r="A238" s="154"/>
    </row>
    <row r="239" spans="1:1">
      <c r="A239" s="154"/>
    </row>
    <row r="240" spans="1:1">
      <c r="A240" s="154"/>
    </row>
    <row r="241" spans="1:1">
      <c r="A241" s="154"/>
    </row>
    <row r="242" spans="1:1">
      <c r="A242" s="154"/>
    </row>
    <row r="243" spans="1:1">
      <c r="A243" s="154"/>
    </row>
    <row r="244" spans="1:1">
      <c r="A244" s="154"/>
    </row>
    <row r="245" spans="1:1">
      <c r="A245" s="154"/>
    </row>
    <row r="246" spans="1:1">
      <c r="A246" s="154"/>
    </row>
    <row r="247" spans="1:1">
      <c r="A247" s="154"/>
    </row>
    <row r="248" spans="1:1">
      <c r="A248" s="154"/>
    </row>
    <row r="249" spans="1:1">
      <c r="A249" s="154"/>
    </row>
    <row r="250" spans="1:1">
      <c r="A250" s="154"/>
    </row>
    <row r="251" spans="1:1">
      <c r="A251" s="154"/>
    </row>
    <row r="252" spans="1:1">
      <c r="A252" s="154"/>
    </row>
    <row r="253" spans="1:1">
      <c r="A253" s="154"/>
    </row>
    <row r="254" spans="1:1">
      <c r="A254" s="154"/>
    </row>
    <row r="255" spans="1:1">
      <c r="A255" s="154"/>
    </row>
    <row r="256" spans="1:1">
      <c r="A256" s="154"/>
    </row>
    <row r="257" spans="1:1">
      <c r="A257" s="154"/>
    </row>
    <row r="258" spans="1:1">
      <c r="A258" s="154"/>
    </row>
    <row r="259" spans="1:1">
      <c r="A259" s="154"/>
    </row>
    <row r="260" spans="1:1">
      <c r="A260" s="154"/>
    </row>
    <row r="261" spans="1:1">
      <c r="A261" s="154"/>
    </row>
    <row r="262" spans="1:1">
      <c r="A262" s="154"/>
    </row>
    <row r="263" spans="1:1">
      <c r="A263" s="154"/>
    </row>
    <row r="264" spans="1:1">
      <c r="A264" s="154"/>
    </row>
    <row r="265" spans="1:1">
      <c r="A265" s="154"/>
    </row>
    <row r="266" spans="1:1">
      <c r="A266" s="154"/>
    </row>
    <row r="267" spans="1:1">
      <c r="A267" s="154"/>
    </row>
    <row r="268" spans="1:1">
      <c r="A268" s="154"/>
    </row>
    <row r="269" spans="1:1">
      <c r="A269" s="154"/>
    </row>
    <row r="270" spans="1:1">
      <c r="A270" s="154"/>
    </row>
    <row r="271" spans="1:1">
      <c r="A271" s="154"/>
    </row>
    <row r="272" spans="1:1">
      <c r="A272" s="154"/>
    </row>
    <row r="273" spans="1:1">
      <c r="A273" s="154"/>
    </row>
    <row r="274" spans="1:1">
      <c r="A274" s="154"/>
    </row>
    <row r="275" spans="1:1">
      <c r="A275" s="154"/>
    </row>
    <row r="276" spans="1:1">
      <c r="A276" s="154"/>
    </row>
    <row r="277" spans="1:1">
      <c r="A277" s="154"/>
    </row>
    <row r="278" spans="1:1">
      <c r="A278" s="154"/>
    </row>
    <row r="279" spans="1:1">
      <c r="A279" s="154"/>
    </row>
    <row r="280" spans="1:1">
      <c r="A280" s="154"/>
    </row>
    <row r="281" spans="1:1">
      <c r="A281" s="154"/>
    </row>
    <row r="282" spans="1:1">
      <c r="A282" s="154"/>
    </row>
    <row r="283" spans="1:1">
      <c r="A283" s="154"/>
    </row>
    <row r="284" spans="1:1">
      <c r="A284" s="154"/>
    </row>
    <row r="285" spans="1:1">
      <c r="A285" s="154"/>
    </row>
    <row r="286" spans="1:1">
      <c r="A286" s="154"/>
    </row>
    <row r="287" spans="1:1">
      <c r="A287" s="154"/>
    </row>
    <row r="288" spans="1:1">
      <c r="A288" s="154"/>
    </row>
    <row r="289" spans="1:1">
      <c r="A289" s="154"/>
    </row>
    <row r="290" spans="1:1">
      <c r="A290" s="154"/>
    </row>
    <row r="291" spans="1:1">
      <c r="A291" s="154"/>
    </row>
    <row r="292" spans="1:1">
      <c r="A292" s="154"/>
    </row>
    <row r="293" spans="1:1">
      <c r="A293" s="154"/>
    </row>
    <row r="294" spans="1:1">
      <c r="A294" s="154"/>
    </row>
    <row r="295" spans="1:1">
      <c r="A295" s="154"/>
    </row>
    <row r="296" spans="1:1">
      <c r="A296" s="154"/>
    </row>
    <row r="297" spans="1:1">
      <c r="A297" s="154"/>
    </row>
    <row r="298" spans="1:1">
      <c r="A298" s="154"/>
    </row>
    <row r="299" spans="1:1">
      <c r="A299" s="154"/>
    </row>
    <row r="300" spans="1:1">
      <c r="A300" s="154"/>
    </row>
    <row r="301" spans="1:1">
      <c r="A301" s="154"/>
    </row>
    <row r="302" spans="1:1">
      <c r="A302" s="154"/>
    </row>
    <row r="303" spans="1:1">
      <c r="A303" s="154"/>
    </row>
    <row r="304" spans="1:1">
      <c r="A304" s="154"/>
    </row>
    <row r="305" spans="1:1">
      <c r="A305" s="154"/>
    </row>
    <row r="306" spans="1:1">
      <c r="A306" s="154"/>
    </row>
    <row r="307" spans="1:1">
      <c r="A307" s="154"/>
    </row>
    <row r="308" spans="1:1">
      <c r="A308" s="154"/>
    </row>
    <row r="309" spans="1:1">
      <c r="A309" s="154"/>
    </row>
    <row r="310" spans="1:1">
      <c r="A310" s="154"/>
    </row>
    <row r="311" spans="1:1">
      <c r="A311" s="154"/>
    </row>
    <row r="312" spans="1:1">
      <c r="A312" s="154"/>
    </row>
    <row r="313" spans="1:1">
      <c r="A313" s="154"/>
    </row>
    <row r="314" spans="1:1">
      <c r="A314" s="154"/>
    </row>
    <row r="315" spans="1:1">
      <c r="A315" s="154"/>
    </row>
    <row r="316" spans="1:1">
      <c r="A316" s="154"/>
    </row>
    <row r="317" spans="1:1">
      <c r="A317" s="154"/>
    </row>
    <row r="318" spans="1:1">
      <c r="A318" s="154"/>
    </row>
    <row r="319" spans="1:1">
      <c r="A319" s="154"/>
    </row>
    <row r="320" spans="1:1">
      <c r="A320" s="154"/>
    </row>
    <row r="321" spans="1:1">
      <c r="A321" s="154"/>
    </row>
    <row r="322" spans="1:1">
      <c r="A322" s="154"/>
    </row>
    <row r="323" spans="1:1">
      <c r="A323" s="154"/>
    </row>
    <row r="324" spans="1:1">
      <c r="A324" s="154"/>
    </row>
    <row r="325" spans="1:1">
      <c r="A325" s="154"/>
    </row>
    <row r="326" spans="1:1">
      <c r="A326" s="154"/>
    </row>
    <row r="327" spans="1:1">
      <c r="A327" s="154"/>
    </row>
    <row r="328" spans="1:1">
      <c r="A328" s="154"/>
    </row>
    <row r="329" spans="1:1">
      <c r="A329" s="154"/>
    </row>
    <row r="330" spans="1:1">
      <c r="A330" s="154"/>
    </row>
    <row r="331" spans="1:1">
      <c r="A331" s="154"/>
    </row>
    <row r="332" spans="1:1">
      <c r="A332" s="154"/>
    </row>
    <row r="333" spans="1:1">
      <c r="A333" s="154"/>
    </row>
    <row r="334" spans="1:1">
      <c r="A334" s="154"/>
    </row>
    <row r="335" spans="1:1">
      <c r="A335" s="154"/>
    </row>
    <row r="336" spans="1:1">
      <c r="A336" s="154"/>
    </row>
    <row r="337" spans="1:1">
      <c r="A337" s="154"/>
    </row>
    <row r="338" spans="1:1">
      <c r="A338" s="154"/>
    </row>
    <row r="339" spans="1:1">
      <c r="A339" s="154"/>
    </row>
    <row r="340" spans="1:1">
      <c r="A340" s="154"/>
    </row>
    <row r="341" spans="1:1">
      <c r="A341" s="154"/>
    </row>
    <row r="342" spans="1:1">
      <c r="A342" s="154"/>
    </row>
    <row r="343" spans="1:1">
      <c r="A343" s="154"/>
    </row>
    <row r="344" spans="1:1">
      <c r="A344" s="154"/>
    </row>
    <row r="345" spans="1:1">
      <c r="A345" s="154"/>
    </row>
    <row r="346" spans="1:1">
      <c r="A346" s="154"/>
    </row>
    <row r="347" spans="1:1">
      <c r="A347" s="154"/>
    </row>
    <row r="348" spans="1:1">
      <c r="A348" s="154"/>
    </row>
    <row r="349" spans="1:1">
      <c r="A349" s="154"/>
    </row>
    <row r="350" spans="1:1">
      <c r="A350" s="154"/>
    </row>
    <row r="351" spans="1:1">
      <c r="A351" s="154"/>
    </row>
    <row r="352" spans="1:1">
      <c r="A352" s="154"/>
    </row>
    <row r="353" spans="1:1">
      <c r="A353" s="154"/>
    </row>
    <row r="354" spans="1:1">
      <c r="A354" s="154"/>
    </row>
    <row r="355" spans="1:1">
      <c r="A355" s="154"/>
    </row>
    <row r="356" spans="1:1">
      <c r="A356" s="154"/>
    </row>
    <row r="357" spans="1:1">
      <c r="A357" s="154"/>
    </row>
    <row r="358" spans="1:1">
      <c r="A358" s="154"/>
    </row>
    <row r="359" spans="1:1">
      <c r="A359" s="154"/>
    </row>
    <row r="360" spans="1:1">
      <c r="A360" s="154"/>
    </row>
    <row r="361" spans="1:1">
      <c r="A361" s="154"/>
    </row>
    <row r="362" spans="1:1">
      <c r="A362" s="154"/>
    </row>
    <row r="363" spans="1:1">
      <c r="A363" s="154"/>
    </row>
    <row r="364" spans="1:1">
      <c r="A364" s="154"/>
    </row>
    <row r="365" spans="1:1">
      <c r="A365" s="154"/>
    </row>
    <row r="366" spans="1:1">
      <c r="A366" s="154"/>
    </row>
    <row r="367" spans="1:1">
      <c r="A367" s="154"/>
    </row>
    <row r="368" spans="1:1">
      <c r="A368" s="154"/>
    </row>
    <row r="369" spans="1:1">
      <c r="A369" s="154"/>
    </row>
    <row r="370" spans="1:1">
      <c r="A370" s="154"/>
    </row>
    <row r="371" spans="1:1">
      <c r="A371" s="154"/>
    </row>
    <row r="372" spans="1:1">
      <c r="A372" s="154"/>
    </row>
    <row r="373" spans="1:1">
      <c r="A373" s="154"/>
    </row>
    <row r="374" spans="1:1">
      <c r="A374" s="154"/>
    </row>
    <row r="375" spans="1:1">
      <c r="A375" s="154"/>
    </row>
    <row r="376" spans="1:1">
      <c r="A376" s="154"/>
    </row>
    <row r="377" spans="1:1">
      <c r="A377" s="154"/>
    </row>
    <row r="378" spans="1:1">
      <c r="A378" s="154"/>
    </row>
    <row r="379" spans="1:1">
      <c r="A379" s="154"/>
    </row>
    <row r="380" spans="1:1">
      <c r="A380" s="154"/>
    </row>
    <row r="381" spans="1:1">
      <c r="A381" s="154"/>
    </row>
    <row r="382" spans="1:1">
      <c r="A382" s="154"/>
    </row>
    <row r="383" spans="1:1">
      <c r="A383" s="154"/>
    </row>
    <row r="384" spans="1:1">
      <c r="A384" s="154"/>
    </row>
    <row r="385" spans="1:1">
      <c r="A385" s="154"/>
    </row>
    <row r="386" spans="1:1">
      <c r="A386" s="154"/>
    </row>
    <row r="387" spans="1:1">
      <c r="A387" s="154"/>
    </row>
    <row r="388" spans="1:1">
      <c r="A388" s="154"/>
    </row>
  </sheetData>
  <mergeCells count="7">
    <mergeCell ref="A31:B31"/>
    <mergeCell ref="A3:B4"/>
    <mergeCell ref="A7:B7"/>
    <mergeCell ref="A13:B13"/>
    <mergeCell ref="A21:B21"/>
    <mergeCell ref="A26:B26"/>
    <mergeCell ref="A29:B29"/>
  </mergeCells>
  <phoneticPr fontId="52" type="noConversion"/>
  <hyperlinks>
    <hyperlink ref="A8:B8" location="'2'!A1" display="2" xr:uid="{00000000-0004-0000-0000-000000000000}"/>
    <hyperlink ref="A9:B9" location="'3'!A1" display="3" xr:uid="{00000000-0004-0000-0000-000001000000}"/>
    <hyperlink ref="A24:B24" location="'15 '!A1" display="15" xr:uid="{00000000-0004-0000-0000-000002000000}"/>
    <hyperlink ref="A25:B25" location="'16 '!A1" display="16" xr:uid="{00000000-0004-0000-0000-000003000000}"/>
    <hyperlink ref="A21" location="'1-2'!A1" display="2-1" xr:uid="{00000000-0004-0000-0000-000004000000}"/>
    <hyperlink ref="A9:A12" location="'1-2'!A1" display="2-1" xr:uid="{00000000-0004-0000-0000-000005000000}"/>
    <hyperlink ref="A6:B6" location="'1'!A1" display="'1'!A1" xr:uid="{00000000-0004-0000-0000-000006000000}"/>
    <hyperlink ref="A10:B10" location="'4'!A1" display="4" xr:uid="{00000000-0004-0000-0000-000007000000}"/>
    <hyperlink ref="A11:B11" location="'5'!A1" display="5" xr:uid="{00000000-0004-0000-0000-000008000000}"/>
    <hyperlink ref="A12:B12" location="'6'!A1" display="6" xr:uid="{00000000-0004-0000-0000-000009000000}"/>
    <hyperlink ref="A14:B14" location="'7'!A1" display="7" xr:uid="{00000000-0004-0000-0000-00000A000000}"/>
    <hyperlink ref="A15:B15" location="'8'!A1" display="8" xr:uid="{00000000-0004-0000-0000-00000B000000}"/>
    <hyperlink ref="A16:B16" location="'9'!A1" display="9" xr:uid="{00000000-0004-0000-0000-00000C000000}"/>
    <hyperlink ref="A17:B17" location="'10'!A1" display="10" xr:uid="{00000000-0004-0000-0000-00000D000000}"/>
    <hyperlink ref="A20:B20" location="'12 '!A1" display="12" xr:uid="{00000000-0004-0000-0000-00000E000000}"/>
    <hyperlink ref="A22:B22" location="'13 '!A1" display="13" xr:uid="{00000000-0004-0000-0000-00000F000000}"/>
    <hyperlink ref="A23:B23" location="'14 '!A1" display="14" xr:uid="{00000000-0004-0000-0000-000010000000}"/>
    <hyperlink ref="A27:B27" location="'17 '!A1" display="17" xr:uid="{00000000-0004-0000-0000-000011000000}"/>
    <hyperlink ref="A30:B30" location="'18 '!A1" display="18" xr:uid="{00000000-0004-0000-0000-000012000000}"/>
    <hyperlink ref="A32:B32" location="'19 '!A1" display="19" xr:uid="{00000000-0004-0000-0000-000013000000}"/>
    <hyperlink ref="A24" location="'12'!A1" display="12" xr:uid="{00000000-0004-0000-0000-000014000000}"/>
    <hyperlink ref="A25" location="'13'!A1" display="13" xr:uid="{00000000-0004-0000-0000-000015000000}"/>
    <hyperlink ref="A28:B28" location="'1-17'!A1" display="17-1" xr:uid="{00000000-0004-0000-0000-000016000000}"/>
    <hyperlink ref="A18:B18" location="'11'!A1" display="11" xr:uid="{00000000-0004-0000-0000-000017000000}"/>
    <hyperlink ref="A19:B19" location="'1-11'!A1" display="11-1" xr:uid="{00000000-0004-0000-0000-000018000000}"/>
  </hyperlinks>
  <pageMargins left="0.7" right="0.7" top="0.75" bottom="0.75" header="0.3" footer="0.3"/>
  <pageSetup paperSize="9" scale="4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D14"/>
  <sheetViews>
    <sheetView showGridLines="0" rightToLeft="1" view="pageBreakPreview" zoomScale="70" zoomScaleNormal="40" zoomScaleSheetLayoutView="70" workbookViewId="0">
      <selection activeCell="A4" sqref="A4:J4"/>
    </sheetView>
  </sheetViews>
  <sheetFormatPr defaultColWidth="8.90625" defaultRowHeight="14.5"/>
  <cols>
    <col min="1" max="1" width="26.81640625" style="14" customWidth="1"/>
    <col min="2" max="2" width="12.453125" style="14" customWidth="1"/>
    <col min="3" max="3" width="10.90625" style="14" customWidth="1"/>
    <col min="4" max="4" width="13.453125" style="14" customWidth="1"/>
    <col min="5" max="5" width="12" style="14" customWidth="1"/>
    <col min="6" max="6" width="12.36328125" style="14" customWidth="1"/>
    <col min="7" max="8" width="12.6328125" style="14" customWidth="1"/>
    <col min="9" max="9" width="10.90625" style="14" customWidth="1"/>
    <col min="10" max="10" width="14.1796875" style="14" customWidth="1"/>
    <col min="11"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7" customHeight="1">
      <c r="A4" s="276" t="s">
        <v>273</v>
      </c>
      <c r="B4" s="276"/>
      <c r="C4" s="276"/>
      <c r="D4" s="276"/>
      <c r="E4" s="276"/>
      <c r="F4" s="276"/>
      <c r="G4" s="276"/>
      <c r="H4" s="276"/>
      <c r="I4" s="276"/>
      <c r="J4" s="276"/>
    </row>
    <row r="5" spans="1:30">
      <c r="A5" s="67" t="s">
        <v>138</v>
      </c>
      <c r="B5" s="73"/>
      <c r="C5" s="73"/>
      <c r="D5" s="73"/>
      <c r="E5" s="73"/>
      <c r="F5" s="73"/>
      <c r="G5" s="73"/>
      <c r="H5" s="73"/>
      <c r="I5" s="73"/>
      <c r="J5" s="73"/>
    </row>
    <row r="6" spans="1:30" ht="15.5">
      <c r="A6" s="270" t="s">
        <v>71</v>
      </c>
      <c r="B6" s="270" t="s">
        <v>0</v>
      </c>
      <c r="C6" s="270"/>
      <c r="D6" s="270"/>
      <c r="E6" s="270" t="s">
        <v>1</v>
      </c>
      <c r="F6" s="270"/>
      <c r="G6" s="270"/>
      <c r="H6" s="270" t="s">
        <v>2</v>
      </c>
      <c r="I6" s="270"/>
      <c r="J6" s="271"/>
    </row>
    <row r="7" spans="1:30" ht="15.5">
      <c r="A7" s="258"/>
      <c r="B7" s="19" t="s">
        <v>42</v>
      </c>
      <c r="C7" s="19" t="s">
        <v>43</v>
      </c>
      <c r="D7" s="19" t="s">
        <v>44</v>
      </c>
      <c r="E7" s="19" t="s">
        <v>42</v>
      </c>
      <c r="F7" s="19" t="s">
        <v>43</v>
      </c>
      <c r="G7" s="19" t="s">
        <v>44</v>
      </c>
      <c r="H7" s="19" t="s">
        <v>42</v>
      </c>
      <c r="I7" s="19" t="s">
        <v>43</v>
      </c>
      <c r="J7" s="16" t="s">
        <v>44</v>
      </c>
    </row>
    <row r="8" spans="1:30" ht="15.5">
      <c r="A8" s="37" t="s">
        <v>142</v>
      </c>
      <c r="B8" s="38">
        <v>245656</v>
      </c>
      <c r="C8" s="38">
        <v>85081</v>
      </c>
      <c r="D8" s="38">
        <v>330737</v>
      </c>
      <c r="E8" s="38">
        <v>74623</v>
      </c>
      <c r="F8" s="38">
        <v>41695</v>
      </c>
      <c r="G8" s="38">
        <v>116318</v>
      </c>
      <c r="H8" s="38">
        <v>320279</v>
      </c>
      <c r="I8" s="38">
        <v>126776</v>
      </c>
      <c r="J8" s="20">
        <v>447055</v>
      </c>
    </row>
    <row r="9" spans="1:30" ht="15.5">
      <c r="A9" s="112" t="s">
        <v>133</v>
      </c>
      <c r="B9" s="113">
        <v>1224194</v>
      </c>
      <c r="C9" s="113">
        <v>685881</v>
      </c>
      <c r="D9" s="113">
        <v>1910075</v>
      </c>
      <c r="E9" s="113">
        <v>5935882</v>
      </c>
      <c r="F9" s="113">
        <v>238296</v>
      </c>
      <c r="G9" s="113">
        <v>6174178</v>
      </c>
      <c r="H9" s="113">
        <v>7160076</v>
      </c>
      <c r="I9" s="113">
        <v>924177</v>
      </c>
      <c r="J9" s="114">
        <v>8084253</v>
      </c>
    </row>
    <row r="10" spans="1:30" ht="15.5">
      <c r="A10" s="83" t="s">
        <v>137</v>
      </c>
      <c r="B10" s="115">
        <v>1469850</v>
      </c>
      <c r="C10" s="115">
        <v>770962</v>
      </c>
      <c r="D10" s="115">
        <v>2240812</v>
      </c>
      <c r="E10" s="115">
        <v>6010505</v>
      </c>
      <c r="F10" s="115">
        <v>279991</v>
      </c>
      <c r="G10" s="115">
        <v>6290496</v>
      </c>
      <c r="H10" s="115">
        <v>7480355</v>
      </c>
      <c r="I10" s="115">
        <v>1050953</v>
      </c>
      <c r="J10" s="116">
        <v>8531308</v>
      </c>
    </row>
    <row r="11" spans="1:30" ht="16.5">
      <c r="A11" s="22" t="s">
        <v>53</v>
      </c>
      <c r="B11" s="23"/>
      <c r="C11" s="23"/>
      <c r="D11" s="70"/>
      <c r="E11" s="23"/>
      <c r="F11" s="23"/>
      <c r="G11" s="70"/>
      <c r="H11" s="23"/>
      <c r="I11" s="23"/>
      <c r="J11" s="24"/>
    </row>
    <row r="12" spans="1:30" ht="16.5">
      <c r="A12" s="72" t="s">
        <v>52</v>
      </c>
      <c r="B12" s="70"/>
      <c r="C12" s="70"/>
      <c r="D12" s="70"/>
      <c r="E12" s="70"/>
      <c r="F12" s="70"/>
      <c r="G12" s="70"/>
      <c r="H12" s="70"/>
      <c r="I12" s="70"/>
      <c r="J12" s="24"/>
    </row>
    <row r="13" spans="1:30">
      <c r="B13" s="66"/>
      <c r="C13" s="66"/>
      <c r="D13" s="66"/>
      <c r="E13" s="66"/>
      <c r="F13" s="66"/>
      <c r="G13" s="66"/>
      <c r="H13" s="66"/>
      <c r="I13" s="66"/>
      <c r="J13" s="66"/>
    </row>
    <row r="14" spans="1:30">
      <c r="B14" s="66"/>
      <c r="C14" s="66"/>
      <c r="D14" s="66"/>
      <c r="E14" s="66"/>
      <c r="F14" s="66"/>
      <c r="G14" s="66"/>
      <c r="H14" s="66"/>
      <c r="I14" s="66"/>
      <c r="J14" s="66"/>
    </row>
  </sheetData>
  <mergeCells count="7">
    <mergeCell ref="H1:J2"/>
    <mergeCell ref="A6:A7"/>
    <mergeCell ref="H3:J3"/>
    <mergeCell ref="A4:J4"/>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D21"/>
  <sheetViews>
    <sheetView showGridLines="0" rightToLeft="1" view="pageBreakPreview" zoomScale="55" zoomScaleNormal="85" zoomScaleSheetLayoutView="55" workbookViewId="0">
      <selection activeCell="C27" sqref="C27"/>
    </sheetView>
  </sheetViews>
  <sheetFormatPr defaultColWidth="8.90625" defaultRowHeight="14.5"/>
  <cols>
    <col min="1" max="1" width="20.36328125" style="14" customWidth="1"/>
    <col min="2" max="2" width="11.36328125" style="14" bestFit="1" customWidth="1"/>
    <col min="3" max="3" width="9.453125" style="14" bestFit="1" customWidth="1"/>
    <col min="4" max="4" width="11.36328125" style="14" bestFit="1" customWidth="1"/>
    <col min="5" max="5" width="11.6328125" style="14" bestFit="1" customWidth="1"/>
    <col min="6" max="6" width="11.453125" style="14" customWidth="1"/>
    <col min="7" max="7" width="11.36328125" style="14" bestFit="1" customWidth="1"/>
    <col min="8" max="8" width="13.6328125" style="14" customWidth="1"/>
    <col min="9" max="9" width="13.36328125" style="14" bestFit="1" customWidth="1"/>
    <col min="10" max="10" width="14" style="14" customWidth="1"/>
    <col min="11"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80" t="s">
        <v>274</v>
      </c>
      <c r="B4" s="280"/>
      <c r="C4" s="280"/>
      <c r="D4" s="280"/>
      <c r="E4" s="280"/>
      <c r="F4" s="280"/>
      <c r="G4" s="280"/>
      <c r="H4" s="280"/>
      <c r="I4" s="280"/>
      <c r="J4" s="280"/>
    </row>
    <row r="5" spans="1:30">
      <c r="A5" s="281" t="s">
        <v>139</v>
      </c>
      <c r="B5" s="281"/>
    </row>
    <row r="6" spans="1:30" ht="15.5">
      <c r="A6" s="272" t="s">
        <v>54</v>
      </c>
      <c r="B6" s="270" t="s">
        <v>0</v>
      </c>
      <c r="C6" s="270"/>
      <c r="D6" s="270"/>
      <c r="E6" s="270" t="s">
        <v>1</v>
      </c>
      <c r="F6" s="270"/>
      <c r="G6" s="270"/>
      <c r="H6" s="270" t="s">
        <v>2</v>
      </c>
      <c r="I6" s="270"/>
      <c r="J6" s="271"/>
    </row>
    <row r="7" spans="1:30" ht="15.5">
      <c r="A7" s="273"/>
      <c r="B7" s="19" t="s">
        <v>14</v>
      </c>
      <c r="C7" s="19" t="s">
        <v>15</v>
      </c>
      <c r="D7" s="19" t="s">
        <v>55</v>
      </c>
      <c r="E7" s="19" t="s">
        <v>14</v>
      </c>
      <c r="F7" s="19" t="s">
        <v>15</v>
      </c>
      <c r="G7" s="19" t="s">
        <v>55</v>
      </c>
      <c r="H7" s="19" t="s">
        <v>14</v>
      </c>
      <c r="I7" s="19" t="s">
        <v>15</v>
      </c>
      <c r="J7" s="16" t="s">
        <v>55</v>
      </c>
    </row>
    <row r="8" spans="1:30" ht="24" customHeight="1">
      <c r="A8" s="38" t="s">
        <v>5</v>
      </c>
      <c r="B8" s="155">
        <v>44555</v>
      </c>
      <c r="C8" s="155">
        <v>16085</v>
      </c>
      <c r="D8" s="38">
        <v>60640</v>
      </c>
      <c r="E8" s="155">
        <v>778</v>
      </c>
      <c r="F8" s="155">
        <v>138</v>
      </c>
      <c r="G8" s="38">
        <v>916</v>
      </c>
      <c r="H8" s="38">
        <v>45333</v>
      </c>
      <c r="I8" s="38">
        <v>16223</v>
      </c>
      <c r="J8" s="20">
        <v>61556</v>
      </c>
    </row>
    <row r="9" spans="1:30" ht="24" customHeight="1">
      <c r="A9" s="40" t="s">
        <v>6</v>
      </c>
      <c r="B9" s="156">
        <v>227457</v>
      </c>
      <c r="C9" s="156">
        <v>97513</v>
      </c>
      <c r="D9" s="40">
        <v>324970</v>
      </c>
      <c r="E9" s="156">
        <v>274144</v>
      </c>
      <c r="F9" s="156">
        <v>12060</v>
      </c>
      <c r="G9" s="40">
        <v>286204</v>
      </c>
      <c r="H9" s="40">
        <v>501601</v>
      </c>
      <c r="I9" s="40">
        <v>109573</v>
      </c>
      <c r="J9" s="21">
        <v>611174</v>
      </c>
    </row>
    <row r="10" spans="1:30" ht="24" customHeight="1">
      <c r="A10" s="38" t="s">
        <v>7</v>
      </c>
      <c r="B10" s="155">
        <v>330537</v>
      </c>
      <c r="C10" s="155">
        <v>193248</v>
      </c>
      <c r="D10" s="38">
        <v>523785</v>
      </c>
      <c r="E10" s="155">
        <v>800505</v>
      </c>
      <c r="F10" s="155">
        <v>42833</v>
      </c>
      <c r="G10" s="38">
        <v>843338</v>
      </c>
      <c r="H10" s="38">
        <v>1131042</v>
      </c>
      <c r="I10" s="38">
        <v>236081</v>
      </c>
      <c r="J10" s="20">
        <v>1367123</v>
      </c>
    </row>
    <row r="11" spans="1:30" ht="24" customHeight="1">
      <c r="A11" s="40" t="s">
        <v>8</v>
      </c>
      <c r="B11" s="156">
        <v>292357</v>
      </c>
      <c r="C11" s="156">
        <v>167272</v>
      </c>
      <c r="D11" s="40">
        <v>459629</v>
      </c>
      <c r="E11" s="156">
        <v>1121450</v>
      </c>
      <c r="F11" s="156">
        <v>63985</v>
      </c>
      <c r="G11" s="40">
        <v>1185435</v>
      </c>
      <c r="H11" s="40">
        <v>1413807</v>
      </c>
      <c r="I11" s="40">
        <v>231257</v>
      </c>
      <c r="J11" s="21">
        <v>1645064</v>
      </c>
    </row>
    <row r="12" spans="1:30" ht="24" customHeight="1">
      <c r="A12" s="38" t="s">
        <v>9</v>
      </c>
      <c r="B12" s="155">
        <v>213979</v>
      </c>
      <c r="C12" s="155">
        <v>119541</v>
      </c>
      <c r="D12" s="38">
        <v>333520</v>
      </c>
      <c r="E12" s="155">
        <v>1153626</v>
      </c>
      <c r="F12" s="155">
        <v>60193</v>
      </c>
      <c r="G12" s="38">
        <v>1213819</v>
      </c>
      <c r="H12" s="38">
        <v>1367605</v>
      </c>
      <c r="I12" s="38">
        <v>179734</v>
      </c>
      <c r="J12" s="20">
        <v>1547339</v>
      </c>
    </row>
    <row r="13" spans="1:30" ht="24" customHeight="1">
      <c r="A13" s="40" t="s">
        <v>10</v>
      </c>
      <c r="B13" s="156">
        <v>147521</v>
      </c>
      <c r="C13" s="156">
        <v>73812</v>
      </c>
      <c r="D13" s="40">
        <v>221333</v>
      </c>
      <c r="E13" s="156">
        <v>941813</v>
      </c>
      <c r="F13" s="156">
        <v>41953</v>
      </c>
      <c r="G13" s="40">
        <v>983766</v>
      </c>
      <c r="H13" s="40">
        <v>1089334</v>
      </c>
      <c r="I13" s="40">
        <v>115765</v>
      </c>
      <c r="J13" s="21">
        <v>1205099</v>
      </c>
    </row>
    <row r="14" spans="1:30" ht="24" customHeight="1">
      <c r="A14" s="38" t="s">
        <v>11</v>
      </c>
      <c r="B14" s="155">
        <v>86471</v>
      </c>
      <c r="C14" s="155">
        <v>43021</v>
      </c>
      <c r="D14" s="38">
        <v>129492</v>
      </c>
      <c r="E14" s="155">
        <v>644751</v>
      </c>
      <c r="F14" s="155">
        <v>26333</v>
      </c>
      <c r="G14" s="38">
        <v>671084</v>
      </c>
      <c r="H14" s="38">
        <v>731222</v>
      </c>
      <c r="I14" s="38">
        <v>69354</v>
      </c>
      <c r="J14" s="20">
        <v>800576</v>
      </c>
    </row>
    <row r="15" spans="1:30" ht="24" customHeight="1">
      <c r="A15" s="40" t="s">
        <v>12</v>
      </c>
      <c r="B15" s="156">
        <v>60859</v>
      </c>
      <c r="C15" s="156">
        <v>30140</v>
      </c>
      <c r="D15" s="40">
        <v>90999</v>
      </c>
      <c r="E15" s="156">
        <v>466526</v>
      </c>
      <c r="F15" s="156">
        <v>16276</v>
      </c>
      <c r="G15" s="40">
        <v>482802</v>
      </c>
      <c r="H15" s="40">
        <v>527385</v>
      </c>
      <c r="I15" s="40">
        <v>46416</v>
      </c>
      <c r="J15" s="21">
        <v>573801</v>
      </c>
    </row>
    <row r="16" spans="1:30" ht="24" customHeight="1">
      <c r="A16" s="38" t="s">
        <v>13</v>
      </c>
      <c r="B16" s="155">
        <v>44791</v>
      </c>
      <c r="C16" s="155">
        <v>19902</v>
      </c>
      <c r="D16" s="38">
        <v>64693</v>
      </c>
      <c r="E16" s="155">
        <v>316472</v>
      </c>
      <c r="F16" s="155">
        <v>9105</v>
      </c>
      <c r="G16" s="38">
        <v>325577</v>
      </c>
      <c r="H16" s="38">
        <v>361263</v>
      </c>
      <c r="I16" s="38">
        <v>29007</v>
      </c>
      <c r="J16" s="20">
        <v>390270</v>
      </c>
    </row>
    <row r="17" spans="1:10" ht="24" customHeight="1">
      <c r="A17" s="40" t="s">
        <v>56</v>
      </c>
      <c r="B17" s="156">
        <v>13398</v>
      </c>
      <c r="C17" s="156">
        <v>7253</v>
      </c>
      <c r="D17" s="40">
        <v>20651</v>
      </c>
      <c r="E17" s="156">
        <v>172446</v>
      </c>
      <c r="F17" s="156">
        <v>4488</v>
      </c>
      <c r="G17" s="40">
        <v>176934</v>
      </c>
      <c r="H17" s="40">
        <v>185844</v>
      </c>
      <c r="I17" s="40">
        <v>11741</v>
      </c>
      <c r="J17" s="21">
        <v>197585</v>
      </c>
    </row>
    <row r="18" spans="1:10" ht="24" customHeight="1">
      <c r="A18" s="38" t="s">
        <v>57</v>
      </c>
      <c r="B18" s="155">
        <v>7925</v>
      </c>
      <c r="C18" s="155">
        <v>3175</v>
      </c>
      <c r="D18" s="38">
        <v>11100</v>
      </c>
      <c r="E18" s="155">
        <v>117994</v>
      </c>
      <c r="F18" s="155">
        <v>2627</v>
      </c>
      <c r="G18" s="38">
        <v>120621</v>
      </c>
      <c r="H18" s="38">
        <v>125919</v>
      </c>
      <c r="I18" s="38">
        <v>5802</v>
      </c>
      <c r="J18" s="20">
        <v>131721</v>
      </c>
    </row>
    <row r="19" spans="1:10" ht="24" customHeight="1">
      <c r="A19" s="105" t="s">
        <v>64</v>
      </c>
      <c r="B19" s="42">
        <v>1469850</v>
      </c>
      <c r="C19" s="42">
        <v>770962</v>
      </c>
      <c r="D19" s="42">
        <v>2240812</v>
      </c>
      <c r="E19" s="42">
        <v>6010505</v>
      </c>
      <c r="F19" s="42">
        <v>279991</v>
      </c>
      <c r="G19" s="42">
        <v>6290496</v>
      </c>
      <c r="H19" s="42">
        <v>7480355</v>
      </c>
      <c r="I19" s="42">
        <v>1050953</v>
      </c>
      <c r="J19" s="106">
        <v>8531308</v>
      </c>
    </row>
    <row r="20" spans="1:10" ht="18.75" customHeight="1">
      <c r="A20" s="72" t="s">
        <v>72</v>
      </c>
      <c r="B20" s="23"/>
      <c r="C20" s="23"/>
      <c r="D20" s="23"/>
      <c r="E20" s="23"/>
      <c r="F20" s="23"/>
      <c r="G20" s="23"/>
      <c r="H20" s="23"/>
      <c r="I20" s="23"/>
      <c r="J20" s="24"/>
    </row>
    <row r="21" spans="1:10" ht="16.5">
      <c r="A21" s="72" t="s">
        <v>52</v>
      </c>
      <c r="B21" s="23"/>
      <c r="C21" s="70"/>
      <c r="D21" s="70"/>
      <c r="E21" s="23"/>
      <c r="F21" s="23"/>
      <c r="G21" s="23"/>
      <c r="H21" s="23"/>
      <c r="I21" s="107"/>
      <c r="J21" s="24"/>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D23"/>
  <sheetViews>
    <sheetView showGridLines="0" rightToLeft="1" view="pageBreakPreview" zoomScale="55" zoomScaleNormal="80" zoomScaleSheetLayoutView="55" workbookViewId="0">
      <selection activeCell="A31" sqref="A31"/>
    </sheetView>
  </sheetViews>
  <sheetFormatPr defaultColWidth="8.90625" defaultRowHeight="14.5"/>
  <cols>
    <col min="1" max="1" width="18.453125" style="14" customWidth="1"/>
    <col min="2" max="2" width="11.1796875" style="14" bestFit="1" customWidth="1"/>
    <col min="3" max="3" width="10.453125" style="14" bestFit="1" customWidth="1"/>
    <col min="4" max="4" width="11.1796875" style="14" bestFit="1" customWidth="1"/>
    <col min="5" max="5" width="12.453125" style="14" bestFit="1" customWidth="1"/>
    <col min="6" max="6" width="10.453125" style="14" bestFit="1" customWidth="1"/>
    <col min="7" max="8" width="12.453125" style="14" bestFit="1" customWidth="1"/>
    <col min="9" max="9" width="11.1796875" style="14" bestFit="1" customWidth="1"/>
    <col min="10" max="10" width="12.453125" style="14" bestFit="1" customWidth="1"/>
    <col min="11"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76" t="s">
        <v>275</v>
      </c>
      <c r="B4" s="276"/>
      <c r="C4" s="276"/>
      <c r="D4" s="276"/>
      <c r="E4" s="276"/>
      <c r="F4" s="276"/>
      <c r="G4" s="276"/>
      <c r="H4" s="276"/>
      <c r="I4" s="276"/>
      <c r="J4" s="276"/>
    </row>
    <row r="5" spans="1:30">
      <c r="A5" s="282" t="s">
        <v>141</v>
      </c>
      <c r="B5" s="282"/>
      <c r="C5" s="30"/>
      <c r="D5" s="30"/>
      <c r="E5" s="30"/>
      <c r="F5" s="30"/>
      <c r="G5" s="30"/>
      <c r="H5" s="30"/>
      <c r="I5" s="30"/>
      <c r="J5" s="30"/>
    </row>
    <row r="6" spans="1:30" ht="15.5">
      <c r="A6" s="270" t="s">
        <v>17</v>
      </c>
      <c r="B6" s="272" t="s">
        <v>0</v>
      </c>
      <c r="C6" s="270"/>
      <c r="D6" s="270"/>
      <c r="E6" s="270" t="s">
        <v>1</v>
      </c>
      <c r="F6" s="270"/>
      <c r="G6" s="270"/>
      <c r="H6" s="270" t="s">
        <v>2</v>
      </c>
      <c r="I6" s="270"/>
      <c r="J6" s="271"/>
    </row>
    <row r="7" spans="1:30" ht="15.5">
      <c r="A7" s="270"/>
      <c r="B7" s="17" t="s">
        <v>14</v>
      </c>
      <c r="C7" s="19" t="s">
        <v>15</v>
      </c>
      <c r="D7" s="19" t="s">
        <v>55</v>
      </c>
      <c r="E7" s="19" t="s">
        <v>14</v>
      </c>
      <c r="F7" s="19" t="s">
        <v>15</v>
      </c>
      <c r="G7" s="19" t="s">
        <v>55</v>
      </c>
      <c r="H7" s="19" t="s">
        <v>14</v>
      </c>
      <c r="I7" s="19" t="s">
        <v>15</v>
      </c>
      <c r="J7" s="16" t="s">
        <v>55</v>
      </c>
    </row>
    <row r="8" spans="1:30" ht="24" customHeight="1">
      <c r="A8" s="117" t="s">
        <v>18</v>
      </c>
      <c r="B8" s="117">
        <v>628175</v>
      </c>
      <c r="C8" s="117">
        <v>364241</v>
      </c>
      <c r="D8" s="117">
        <f t="shared" ref="D8:D20" si="0">SUM(B8:C8)</f>
        <v>992416</v>
      </c>
      <c r="E8" s="117">
        <v>2451290</v>
      </c>
      <c r="F8" s="117">
        <v>149793</v>
      </c>
      <c r="G8" s="117">
        <f t="shared" ref="G8:G20" si="1">SUM(E8:F8)</f>
        <v>2601083</v>
      </c>
      <c r="H8" s="117">
        <f>B8+E8</f>
        <v>3079465</v>
      </c>
      <c r="I8" s="117">
        <f>C8+F8</f>
        <v>514034</v>
      </c>
      <c r="J8" s="117">
        <f>SUM(H8:I8)</f>
        <v>3593499</v>
      </c>
    </row>
    <row r="9" spans="1:30" ht="24" customHeight="1">
      <c r="A9" s="118" t="s">
        <v>19</v>
      </c>
      <c r="B9" s="118">
        <v>290934</v>
      </c>
      <c r="C9" s="118">
        <v>176543</v>
      </c>
      <c r="D9" s="118">
        <f t="shared" si="0"/>
        <v>467477</v>
      </c>
      <c r="E9" s="118">
        <v>1301291</v>
      </c>
      <c r="F9" s="118">
        <v>53246</v>
      </c>
      <c r="G9" s="118">
        <f t="shared" si="1"/>
        <v>1354537</v>
      </c>
      <c r="H9" s="118">
        <f t="shared" ref="H9" si="2">B9+E9</f>
        <v>1592225</v>
      </c>
      <c r="I9" s="118">
        <f t="shared" ref="I9" si="3">C9+F9</f>
        <v>229789</v>
      </c>
      <c r="J9" s="118">
        <f t="shared" ref="J9" si="4">SUM(H9:I9)</f>
        <v>1822014</v>
      </c>
    </row>
    <row r="10" spans="1:30" ht="24" customHeight="1">
      <c r="A10" s="117" t="s">
        <v>20</v>
      </c>
      <c r="B10" s="117">
        <v>30226</v>
      </c>
      <c r="C10" s="117">
        <v>18231</v>
      </c>
      <c r="D10" s="117">
        <f t="shared" si="0"/>
        <v>48457</v>
      </c>
      <c r="E10" s="117">
        <v>147198</v>
      </c>
      <c r="F10" s="117">
        <v>6221</v>
      </c>
      <c r="G10" s="117">
        <f t="shared" si="1"/>
        <v>153419</v>
      </c>
      <c r="H10" s="117">
        <f>B10+E10</f>
        <v>177424</v>
      </c>
      <c r="I10" s="117">
        <f>C10+F10</f>
        <v>24452</v>
      </c>
      <c r="J10" s="117">
        <f>SUM(H10:I10)</f>
        <v>201876</v>
      </c>
    </row>
    <row r="11" spans="1:30" ht="24" customHeight="1">
      <c r="A11" s="118" t="s">
        <v>21</v>
      </c>
      <c r="B11" s="118">
        <v>35939</v>
      </c>
      <c r="C11" s="118">
        <v>20385</v>
      </c>
      <c r="D11" s="118">
        <f t="shared" si="0"/>
        <v>56324</v>
      </c>
      <c r="E11" s="118">
        <v>271380</v>
      </c>
      <c r="F11" s="118">
        <v>8079</v>
      </c>
      <c r="G11" s="118">
        <f t="shared" si="1"/>
        <v>279459</v>
      </c>
      <c r="H11" s="118">
        <f t="shared" ref="H11:H13" si="5">B11+E11</f>
        <v>307319</v>
      </c>
      <c r="I11" s="118">
        <f t="shared" ref="I11:I13" si="6">C11+F11</f>
        <v>28464</v>
      </c>
      <c r="J11" s="118">
        <f t="shared" ref="J11:J13" si="7">SUM(H11:I11)</f>
        <v>335783</v>
      </c>
    </row>
    <row r="12" spans="1:30" ht="24" customHeight="1">
      <c r="A12" s="117" t="s">
        <v>22</v>
      </c>
      <c r="B12" s="117">
        <v>359794</v>
      </c>
      <c r="C12" s="117">
        <v>124884</v>
      </c>
      <c r="D12" s="117">
        <f t="shared" si="0"/>
        <v>484678</v>
      </c>
      <c r="E12" s="117">
        <v>1125989</v>
      </c>
      <c r="F12" s="117">
        <v>36491</v>
      </c>
      <c r="G12" s="117">
        <f t="shared" si="1"/>
        <v>1162480</v>
      </c>
      <c r="H12" s="117">
        <f t="shared" si="5"/>
        <v>1485783</v>
      </c>
      <c r="I12" s="117">
        <f t="shared" si="6"/>
        <v>161375</v>
      </c>
      <c r="J12" s="117">
        <f t="shared" si="7"/>
        <v>1647158</v>
      </c>
    </row>
    <row r="13" spans="1:30" ht="24" customHeight="1">
      <c r="A13" s="118" t="s">
        <v>23</v>
      </c>
      <c r="B13" s="118">
        <v>42504</v>
      </c>
      <c r="C13" s="118">
        <v>19779</v>
      </c>
      <c r="D13" s="118">
        <f t="shared" si="0"/>
        <v>62283</v>
      </c>
      <c r="E13" s="118">
        <v>209770</v>
      </c>
      <c r="F13" s="118">
        <v>9576</v>
      </c>
      <c r="G13" s="118">
        <f t="shared" si="1"/>
        <v>219346</v>
      </c>
      <c r="H13" s="118">
        <f t="shared" si="5"/>
        <v>252274</v>
      </c>
      <c r="I13" s="118">
        <f t="shared" si="6"/>
        <v>29355</v>
      </c>
      <c r="J13" s="118">
        <f t="shared" si="7"/>
        <v>281629</v>
      </c>
    </row>
    <row r="14" spans="1:30" ht="24" customHeight="1">
      <c r="A14" s="117" t="s">
        <v>24</v>
      </c>
      <c r="B14" s="117">
        <v>13232</v>
      </c>
      <c r="C14" s="117">
        <v>8785</v>
      </c>
      <c r="D14" s="117">
        <f t="shared" si="0"/>
        <v>22017</v>
      </c>
      <c r="E14" s="117">
        <v>69812</v>
      </c>
      <c r="F14" s="117">
        <v>2684</v>
      </c>
      <c r="G14" s="117">
        <f t="shared" si="1"/>
        <v>72496</v>
      </c>
      <c r="H14" s="117">
        <f t="shared" ref="H14:I17" si="8">B14+E14</f>
        <v>83044</v>
      </c>
      <c r="I14" s="117">
        <f t="shared" si="8"/>
        <v>11469</v>
      </c>
      <c r="J14" s="117">
        <f>SUM(H14:I14)</f>
        <v>94513</v>
      </c>
    </row>
    <row r="15" spans="1:30" ht="24" customHeight="1">
      <c r="A15" s="118" t="s">
        <v>25</v>
      </c>
      <c r="B15" s="118">
        <v>12905</v>
      </c>
      <c r="C15" s="118">
        <v>7511</v>
      </c>
      <c r="D15" s="118">
        <f t="shared" si="0"/>
        <v>20416</v>
      </c>
      <c r="E15" s="118">
        <v>81312</v>
      </c>
      <c r="F15" s="118">
        <v>3357</v>
      </c>
      <c r="G15" s="118">
        <f t="shared" si="1"/>
        <v>84669</v>
      </c>
      <c r="H15" s="118">
        <f t="shared" si="8"/>
        <v>94217</v>
      </c>
      <c r="I15" s="118">
        <f t="shared" si="8"/>
        <v>10868</v>
      </c>
      <c r="J15" s="118">
        <f>SUM(H15:I15)</f>
        <v>105085</v>
      </c>
    </row>
    <row r="16" spans="1:30" ht="24" customHeight="1">
      <c r="A16" s="117" t="s">
        <v>60</v>
      </c>
      <c r="B16" s="117">
        <v>14077</v>
      </c>
      <c r="C16" s="117">
        <v>8025</v>
      </c>
      <c r="D16" s="117">
        <f t="shared" si="0"/>
        <v>22102</v>
      </c>
      <c r="E16" s="117">
        <v>88187</v>
      </c>
      <c r="F16" s="117">
        <v>3234</v>
      </c>
      <c r="G16" s="117">
        <f t="shared" si="1"/>
        <v>91421</v>
      </c>
      <c r="H16" s="117">
        <f t="shared" si="8"/>
        <v>102264</v>
      </c>
      <c r="I16" s="117">
        <f t="shared" si="8"/>
        <v>11259</v>
      </c>
      <c r="J16" s="117">
        <f>SUM(H16:I16)</f>
        <v>113523</v>
      </c>
    </row>
    <row r="17" spans="1:10" ht="24" customHeight="1">
      <c r="A17" s="118" t="s">
        <v>26</v>
      </c>
      <c r="B17" s="118">
        <v>15530</v>
      </c>
      <c r="C17" s="118">
        <v>10398</v>
      </c>
      <c r="D17" s="118">
        <f t="shared" si="0"/>
        <v>25928</v>
      </c>
      <c r="E17" s="118">
        <v>100588</v>
      </c>
      <c r="F17" s="118">
        <v>3464</v>
      </c>
      <c r="G17" s="118">
        <f t="shared" si="1"/>
        <v>104052</v>
      </c>
      <c r="H17" s="118">
        <f t="shared" si="8"/>
        <v>116118</v>
      </c>
      <c r="I17" s="118">
        <f t="shared" si="8"/>
        <v>13862</v>
      </c>
      <c r="J17" s="118">
        <f>SUM(H17:I17)</f>
        <v>129980</v>
      </c>
    </row>
    <row r="18" spans="1:10" ht="24" customHeight="1">
      <c r="A18" s="117" t="s">
        <v>27</v>
      </c>
      <c r="B18" s="117">
        <v>12857</v>
      </c>
      <c r="C18" s="117">
        <v>6120</v>
      </c>
      <c r="D18" s="117">
        <f t="shared" si="0"/>
        <v>18977</v>
      </c>
      <c r="E18" s="117">
        <v>90569</v>
      </c>
      <c r="F18" s="117">
        <v>2162</v>
      </c>
      <c r="G18" s="117">
        <f t="shared" si="1"/>
        <v>92731</v>
      </c>
      <c r="H18" s="117">
        <f t="shared" ref="H18" si="9">B18+E18</f>
        <v>103426</v>
      </c>
      <c r="I18" s="117">
        <f t="shared" ref="I18" si="10">C18+F18</f>
        <v>8282</v>
      </c>
      <c r="J18" s="117">
        <f t="shared" ref="J18" si="11">SUM(H18:I18)</f>
        <v>111708</v>
      </c>
    </row>
    <row r="19" spans="1:10" ht="24" customHeight="1">
      <c r="A19" s="118" t="s">
        <v>28</v>
      </c>
      <c r="B19" s="118">
        <v>5939</v>
      </c>
      <c r="C19" s="118">
        <v>2237</v>
      </c>
      <c r="D19" s="118">
        <f t="shared" si="0"/>
        <v>8176</v>
      </c>
      <c r="E19" s="118">
        <v>28493</v>
      </c>
      <c r="F19" s="118">
        <v>508</v>
      </c>
      <c r="G19" s="118">
        <f t="shared" si="1"/>
        <v>29001</v>
      </c>
      <c r="H19" s="118">
        <v>34432</v>
      </c>
      <c r="I19" s="118">
        <v>2745</v>
      </c>
      <c r="J19" s="118">
        <v>37177</v>
      </c>
    </row>
    <row r="20" spans="1:10" ht="24" customHeight="1">
      <c r="A20" s="117" t="s">
        <v>29</v>
      </c>
      <c r="B20" s="117">
        <v>7738</v>
      </c>
      <c r="C20" s="117">
        <v>3823</v>
      </c>
      <c r="D20" s="117">
        <f t="shared" si="0"/>
        <v>11561</v>
      </c>
      <c r="E20" s="117">
        <v>44626</v>
      </c>
      <c r="F20" s="117">
        <v>1176</v>
      </c>
      <c r="G20" s="117">
        <f t="shared" si="1"/>
        <v>45802</v>
      </c>
      <c r="H20" s="117">
        <v>52364</v>
      </c>
      <c r="I20" s="117">
        <v>4999</v>
      </c>
      <c r="J20" s="117">
        <v>57363</v>
      </c>
    </row>
    <row r="21" spans="1:10" ht="24" customHeight="1">
      <c r="A21" s="19" t="s">
        <v>30</v>
      </c>
      <c r="B21" s="115">
        <f t="shared" ref="B21:J21" si="12">SUM(B8:B20)</f>
        <v>1469850</v>
      </c>
      <c r="C21" s="115">
        <f t="shared" si="12"/>
        <v>770962</v>
      </c>
      <c r="D21" s="115">
        <f t="shared" si="12"/>
        <v>2240812</v>
      </c>
      <c r="E21" s="115">
        <f t="shared" si="12"/>
        <v>6010505</v>
      </c>
      <c r="F21" s="115">
        <f t="shared" si="12"/>
        <v>279991</v>
      </c>
      <c r="G21" s="115">
        <f t="shared" si="12"/>
        <v>6290496</v>
      </c>
      <c r="H21" s="115">
        <f t="shared" si="12"/>
        <v>7480355</v>
      </c>
      <c r="I21" s="115">
        <f t="shared" si="12"/>
        <v>1050953</v>
      </c>
      <c r="J21" s="115">
        <f t="shared" si="12"/>
        <v>8531308</v>
      </c>
    </row>
    <row r="22" spans="1:10" ht="16.5">
      <c r="A22" s="22" t="s">
        <v>294</v>
      </c>
      <c r="B22" s="119"/>
      <c r="C22" s="119"/>
      <c r="D22" s="119"/>
      <c r="E22" s="119"/>
      <c r="F22" s="119"/>
      <c r="G22" s="119"/>
      <c r="H22" s="119"/>
      <c r="I22" s="119"/>
      <c r="J22" s="119"/>
    </row>
    <row r="23" spans="1:10" ht="16.5">
      <c r="A23" s="72" t="s">
        <v>52</v>
      </c>
      <c r="B23" s="23"/>
      <c r="C23" s="70"/>
      <c r="D23" s="70"/>
      <c r="E23" s="23"/>
      <c r="F23" s="23"/>
      <c r="G23" s="23"/>
      <c r="H23" s="23"/>
      <c r="I23" s="107"/>
      <c r="J23" s="23"/>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AD24"/>
  <sheetViews>
    <sheetView showGridLines="0" rightToLeft="1" view="pageBreakPreview" zoomScale="55" zoomScaleNormal="60" zoomScaleSheetLayoutView="55" workbookViewId="0">
      <selection activeCell="B8" sqref="B8:J18"/>
    </sheetView>
  </sheetViews>
  <sheetFormatPr defaultColWidth="8.90625" defaultRowHeight="14.5"/>
  <cols>
    <col min="1" max="1" width="51" style="182" customWidth="1"/>
    <col min="2" max="9" width="12.08984375" style="182" customWidth="1"/>
    <col min="10" max="10" width="13.08984375" style="182" customWidth="1"/>
    <col min="11" max="11" width="10.1796875" style="182" customWidth="1"/>
    <col min="12" max="12" width="8.6328125" style="182" bestFit="1" customWidth="1"/>
    <col min="13" max="16384" width="8.90625" style="182"/>
  </cols>
  <sheetData>
    <row r="1" spans="1:30">
      <c r="H1" s="262" t="s">
        <v>258</v>
      </c>
      <c r="I1" s="262"/>
      <c r="J1" s="262"/>
    </row>
    <row r="2" spans="1:30">
      <c r="H2" s="262"/>
      <c r="I2" s="262"/>
      <c r="J2" s="262"/>
    </row>
    <row r="3" spans="1:30" s="183" customFormat="1">
      <c r="H3" s="285"/>
      <c r="I3" s="285"/>
      <c r="J3" s="285"/>
      <c r="K3" s="182"/>
      <c r="L3" s="182"/>
      <c r="M3" s="182"/>
      <c r="N3" s="182"/>
      <c r="O3" s="182"/>
      <c r="P3" s="182"/>
      <c r="Q3" s="182"/>
      <c r="R3" s="182"/>
      <c r="S3" s="182"/>
      <c r="T3" s="182"/>
      <c r="U3" s="182"/>
      <c r="V3" s="182"/>
      <c r="W3" s="182"/>
      <c r="X3" s="182"/>
      <c r="Y3" s="182"/>
      <c r="Z3" s="182"/>
      <c r="AA3" s="182"/>
      <c r="AB3" s="182"/>
      <c r="AC3" s="182"/>
      <c r="AD3" s="182"/>
    </row>
    <row r="4" spans="1:30" ht="15.5">
      <c r="A4" s="286" t="s">
        <v>287</v>
      </c>
      <c r="B4" s="286"/>
      <c r="C4" s="286"/>
      <c r="D4" s="286"/>
      <c r="E4" s="286"/>
      <c r="F4" s="286"/>
      <c r="G4" s="286"/>
      <c r="H4" s="286"/>
      <c r="I4" s="286"/>
      <c r="J4" s="286"/>
    </row>
    <row r="5" spans="1:30">
      <c r="A5" s="184" t="s">
        <v>234</v>
      </c>
      <c r="B5" s="185"/>
      <c r="C5" s="185"/>
      <c r="D5" s="185"/>
      <c r="E5" s="185"/>
      <c r="F5" s="185"/>
      <c r="G5" s="185"/>
      <c r="H5" s="185"/>
      <c r="I5" s="185"/>
      <c r="J5" s="185"/>
    </row>
    <row r="6" spans="1:30" ht="15.5">
      <c r="A6" s="270" t="s">
        <v>235</v>
      </c>
      <c r="B6" s="272" t="s">
        <v>0</v>
      </c>
      <c r="C6" s="270"/>
      <c r="D6" s="270"/>
      <c r="E6" s="270" t="s">
        <v>1</v>
      </c>
      <c r="F6" s="270"/>
      <c r="G6" s="270"/>
      <c r="H6" s="270" t="s">
        <v>2</v>
      </c>
      <c r="I6" s="270"/>
      <c r="J6" s="271"/>
    </row>
    <row r="7" spans="1:30" ht="15.5">
      <c r="A7" s="270"/>
      <c r="B7" s="17" t="s">
        <v>14</v>
      </c>
      <c r="C7" s="133" t="s">
        <v>15</v>
      </c>
      <c r="D7" s="133" t="s">
        <v>55</v>
      </c>
      <c r="E7" s="133" t="s">
        <v>14</v>
      </c>
      <c r="F7" s="133" t="s">
        <v>15</v>
      </c>
      <c r="G7" s="133" t="s">
        <v>55</v>
      </c>
      <c r="H7" s="133" t="s">
        <v>14</v>
      </c>
      <c r="I7" s="133" t="s">
        <v>15</v>
      </c>
      <c r="J7" s="131" t="s">
        <v>55</v>
      </c>
    </row>
    <row r="8" spans="1:30" ht="15.5">
      <c r="A8" s="186" t="s">
        <v>236</v>
      </c>
      <c r="B8" s="187">
        <v>127181</v>
      </c>
      <c r="C8" s="187">
        <v>51098</v>
      </c>
      <c r="D8" s="187">
        <v>178279</v>
      </c>
      <c r="E8" s="187">
        <v>57799</v>
      </c>
      <c r="F8" s="187">
        <v>2144</v>
      </c>
      <c r="G8" s="187">
        <v>59943</v>
      </c>
      <c r="H8" s="187">
        <v>184980</v>
      </c>
      <c r="I8" s="187">
        <v>53242</v>
      </c>
      <c r="J8" s="187">
        <v>238222</v>
      </c>
    </row>
    <row r="9" spans="1:30" ht="15.5">
      <c r="A9" s="188" t="s">
        <v>237</v>
      </c>
      <c r="B9" s="189">
        <v>299481</v>
      </c>
      <c r="C9" s="189">
        <v>243217</v>
      </c>
      <c r="D9" s="189">
        <v>542698</v>
      </c>
      <c r="E9" s="189">
        <v>327048</v>
      </c>
      <c r="F9" s="189">
        <v>103823</v>
      </c>
      <c r="G9" s="189">
        <v>430871</v>
      </c>
      <c r="H9" s="189">
        <v>626529</v>
      </c>
      <c r="I9" s="189">
        <v>347040</v>
      </c>
      <c r="J9" s="189">
        <v>973569</v>
      </c>
    </row>
    <row r="10" spans="1:30" ht="15.5">
      <c r="A10" s="186" t="s">
        <v>238</v>
      </c>
      <c r="B10" s="187">
        <v>304994</v>
      </c>
      <c r="C10" s="187">
        <v>136784</v>
      </c>
      <c r="D10" s="187">
        <v>441778</v>
      </c>
      <c r="E10" s="187">
        <v>502047</v>
      </c>
      <c r="F10" s="187">
        <v>17918</v>
      </c>
      <c r="G10" s="187">
        <v>519965</v>
      </c>
      <c r="H10" s="187">
        <v>807041</v>
      </c>
      <c r="I10" s="187">
        <v>154702</v>
      </c>
      <c r="J10" s="187">
        <v>961743</v>
      </c>
    </row>
    <row r="11" spans="1:30" ht="15.5">
      <c r="A11" s="188" t="s">
        <v>239</v>
      </c>
      <c r="B11" s="189">
        <v>265830</v>
      </c>
      <c r="C11" s="189">
        <v>203298</v>
      </c>
      <c r="D11" s="189">
        <v>469128</v>
      </c>
      <c r="E11" s="189">
        <v>43454</v>
      </c>
      <c r="F11" s="189">
        <v>5391</v>
      </c>
      <c r="G11" s="189">
        <v>48845</v>
      </c>
      <c r="H11" s="189">
        <v>309284</v>
      </c>
      <c r="I11" s="189">
        <v>208689</v>
      </c>
      <c r="J11" s="189">
        <v>517973</v>
      </c>
    </row>
    <row r="12" spans="1:30" ht="15.5">
      <c r="A12" s="186" t="s">
        <v>240</v>
      </c>
      <c r="B12" s="187">
        <v>216445</v>
      </c>
      <c r="C12" s="187">
        <v>94144</v>
      </c>
      <c r="D12" s="187">
        <v>310589</v>
      </c>
      <c r="E12" s="187">
        <v>273432</v>
      </c>
      <c r="F12" s="187">
        <v>6308</v>
      </c>
      <c r="G12" s="187">
        <v>279740</v>
      </c>
      <c r="H12" s="187">
        <v>489877</v>
      </c>
      <c r="I12" s="187">
        <v>100452</v>
      </c>
      <c r="J12" s="187">
        <v>590329</v>
      </c>
    </row>
    <row r="13" spans="1:30" ht="15.5">
      <c r="A13" s="188" t="s">
        <v>241</v>
      </c>
      <c r="B13" s="189">
        <v>1240</v>
      </c>
      <c r="C13" s="189">
        <v>187</v>
      </c>
      <c r="D13" s="189">
        <v>1427</v>
      </c>
      <c r="E13" s="189">
        <v>42943</v>
      </c>
      <c r="F13" s="189">
        <v>24</v>
      </c>
      <c r="G13" s="189">
        <v>42967</v>
      </c>
      <c r="H13" s="189">
        <v>44183</v>
      </c>
      <c r="I13" s="189">
        <v>211</v>
      </c>
      <c r="J13" s="189">
        <v>44394</v>
      </c>
    </row>
    <row r="14" spans="1:30" ht="15.5">
      <c r="A14" s="186" t="s">
        <v>242</v>
      </c>
      <c r="B14" s="187">
        <v>39817</v>
      </c>
      <c r="C14" s="187">
        <v>4184</v>
      </c>
      <c r="D14" s="187">
        <v>44001</v>
      </c>
      <c r="E14" s="187">
        <v>901864</v>
      </c>
      <c r="F14" s="187">
        <v>3520</v>
      </c>
      <c r="G14" s="187">
        <v>905384</v>
      </c>
      <c r="H14" s="187">
        <v>941681</v>
      </c>
      <c r="I14" s="187">
        <v>7704</v>
      </c>
      <c r="J14" s="187">
        <v>949385</v>
      </c>
    </row>
    <row r="15" spans="1:30" ht="15.5">
      <c r="A15" s="188" t="s">
        <v>243</v>
      </c>
      <c r="B15" s="189">
        <v>71100</v>
      </c>
      <c r="C15" s="189">
        <v>4235</v>
      </c>
      <c r="D15" s="189">
        <v>75335</v>
      </c>
      <c r="E15" s="189">
        <v>684214</v>
      </c>
      <c r="F15" s="189">
        <v>988</v>
      </c>
      <c r="G15" s="189">
        <v>685202</v>
      </c>
      <c r="H15" s="189">
        <v>755314</v>
      </c>
      <c r="I15" s="189">
        <v>5223</v>
      </c>
      <c r="J15" s="189">
        <v>760537</v>
      </c>
    </row>
    <row r="16" spans="1:30" ht="15.5">
      <c r="A16" s="186" t="s">
        <v>244</v>
      </c>
      <c r="B16" s="187">
        <v>104885</v>
      </c>
      <c r="C16" s="187">
        <v>31474</v>
      </c>
      <c r="D16" s="187">
        <v>136359</v>
      </c>
      <c r="E16" s="187">
        <v>3165562</v>
      </c>
      <c r="F16" s="187">
        <v>139493</v>
      </c>
      <c r="G16" s="187">
        <v>3305055</v>
      </c>
      <c r="H16" s="187">
        <v>3270447</v>
      </c>
      <c r="I16" s="187">
        <v>170967</v>
      </c>
      <c r="J16" s="187">
        <v>3441414</v>
      </c>
    </row>
    <row r="17" spans="1:10" ht="15.5">
      <c r="A17" s="188" t="s">
        <v>245</v>
      </c>
      <c r="B17" s="189">
        <v>38877</v>
      </c>
      <c r="C17" s="189">
        <v>2341</v>
      </c>
      <c r="D17" s="189">
        <v>41218</v>
      </c>
      <c r="E17" s="189">
        <v>12142</v>
      </c>
      <c r="F17" s="189">
        <v>382</v>
      </c>
      <c r="G17" s="189">
        <v>12524</v>
      </c>
      <c r="H17" s="189">
        <v>51019</v>
      </c>
      <c r="I17" s="189">
        <v>2723</v>
      </c>
      <c r="J17" s="189">
        <v>53742</v>
      </c>
    </row>
    <row r="18" spans="1:10" ht="15.5">
      <c r="A18" s="181" t="s">
        <v>64</v>
      </c>
      <c r="B18" s="42">
        <v>1469850</v>
      </c>
      <c r="C18" s="42">
        <v>770962</v>
      </c>
      <c r="D18" s="42">
        <v>2240812</v>
      </c>
      <c r="E18" s="42">
        <v>6010505</v>
      </c>
      <c r="F18" s="42">
        <v>279991</v>
      </c>
      <c r="G18" s="42">
        <v>6290496</v>
      </c>
      <c r="H18" s="42">
        <v>7480355</v>
      </c>
      <c r="I18" s="42">
        <v>1050953</v>
      </c>
      <c r="J18" s="42">
        <v>8531308</v>
      </c>
    </row>
    <row r="19" spans="1:10" ht="16.5">
      <c r="A19" s="190" t="s">
        <v>72</v>
      </c>
      <c r="B19" s="190"/>
      <c r="C19" s="190"/>
      <c r="D19" s="190"/>
      <c r="E19" s="190"/>
      <c r="F19" s="191"/>
      <c r="G19" s="191"/>
      <c r="H19" s="191"/>
      <c r="I19" s="191"/>
      <c r="J19" s="191"/>
    </row>
    <row r="20" spans="1:10" ht="16.5">
      <c r="A20" s="192" t="s">
        <v>52</v>
      </c>
      <c r="B20" s="193"/>
      <c r="C20" s="193"/>
      <c r="D20" s="193"/>
      <c r="E20" s="193"/>
      <c r="F20" s="193"/>
      <c r="G20" s="193"/>
      <c r="H20" s="193"/>
      <c r="I20" s="193"/>
      <c r="J20" s="193"/>
    </row>
    <row r="21" spans="1:10" ht="16.5">
      <c r="A21" s="283" t="s">
        <v>246</v>
      </c>
      <c r="B21" s="283"/>
      <c r="C21" s="283"/>
      <c r="D21" s="283"/>
      <c r="E21" s="284"/>
      <c r="F21" s="284"/>
      <c r="G21" s="284"/>
      <c r="H21" s="284"/>
      <c r="I21" s="284"/>
      <c r="J21" s="284"/>
    </row>
    <row r="24" spans="1:10">
      <c r="B24" s="194"/>
      <c r="C24" s="194"/>
      <c r="D24" s="194"/>
      <c r="E24" s="194"/>
      <c r="F24" s="194"/>
      <c r="G24" s="194"/>
      <c r="H24" s="194"/>
      <c r="I24" s="194"/>
      <c r="J24" s="194"/>
    </row>
  </sheetData>
  <mergeCells count="9">
    <mergeCell ref="A21:D21"/>
    <mergeCell ref="E21:J21"/>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L23"/>
  <sheetViews>
    <sheetView showGridLines="0" rightToLeft="1" view="pageBreakPreview" zoomScale="40" zoomScaleNormal="55" zoomScaleSheetLayoutView="40" workbookViewId="0">
      <selection activeCell="J31" sqref="J31"/>
    </sheetView>
  </sheetViews>
  <sheetFormatPr defaultColWidth="8.90625" defaultRowHeight="14.5"/>
  <cols>
    <col min="1" max="1" width="25.1796875" style="203" customWidth="1"/>
    <col min="2" max="4" width="20.6328125" style="220" customWidth="1"/>
    <col min="5" max="5" width="19.1796875" style="220" customWidth="1"/>
    <col min="6" max="6" width="18.6328125" style="220" customWidth="1"/>
    <col min="7" max="10" width="20.6328125" style="220" customWidth="1"/>
    <col min="11" max="11" width="19.453125" style="220" customWidth="1"/>
    <col min="12" max="12" width="19" style="220" customWidth="1"/>
    <col min="13" max="13" width="9.36328125" style="203" bestFit="1" customWidth="1"/>
    <col min="14" max="15" width="10.6328125" style="203" bestFit="1" customWidth="1"/>
    <col min="16" max="16384" width="8.90625" style="203"/>
  </cols>
  <sheetData>
    <row r="1" spans="1:12">
      <c r="B1" s="203"/>
      <c r="C1" s="203"/>
      <c r="D1" s="203"/>
      <c r="E1" s="203"/>
      <c r="F1" s="203"/>
      <c r="G1" s="203"/>
      <c r="H1" s="203"/>
      <c r="I1" s="204"/>
      <c r="J1" s="287" t="s">
        <v>258</v>
      </c>
      <c r="K1" s="287"/>
      <c r="L1" s="287"/>
    </row>
    <row r="2" spans="1:12">
      <c r="B2" s="203"/>
      <c r="C2" s="203"/>
      <c r="D2" s="203"/>
      <c r="E2" s="203"/>
      <c r="F2" s="203"/>
      <c r="G2" s="203"/>
      <c r="H2" s="204"/>
      <c r="I2" s="204"/>
      <c r="J2" s="287"/>
      <c r="K2" s="287"/>
      <c r="L2" s="287"/>
    </row>
    <row r="3" spans="1:12" s="205" customFormat="1">
      <c r="H3" s="288"/>
      <c r="I3" s="288"/>
      <c r="J3" s="288"/>
      <c r="K3" s="203"/>
      <c r="L3" s="203"/>
    </row>
    <row r="4" spans="1:12" ht="15.5">
      <c r="A4" s="289" t="s">
        <v>250</v>
      </c>
      <c r="B4" s="289"/>
      <c r="C4" s="289"/>
      <c r="D4" s="289"/>
      <c r="E4" s="289"/>
      <c r="F4" s="289"/>
      <c r="G4" s="289"/>
      <c r="H4" s="289"/>
      <c r="I4" s="289"/>
      <c r="J4" s="289"/>
      <c r="K4" s="289"/>
      <c r="L4" s="289"/>
    </row>
    <row r="5" spans="1:12">
      <c r="A5" s="290" t="s">
        <v>251</v>
      </c>
      <c r="B5" s="290"/>
      <c r="C5" s="206"/>
      <c r="D5" s="206"/>
      <c r="E5" s="206"/>
      <c r="F5" s="206"/>
      <c r="G5" s="206"/>
      <c r="H5" s="206"/>
      <c r="I5" s="206"/>
      <c r="J5" s="206"/>
      <c r="K5" s="206"/>
      <c r="L5" s="206"/>
    </row>
    <row r="6" spans="1:12" ht="80.25" customHeight="1">
      <c r="A6" s="133" t="s">
        <v>252</v>
      </c>
      <c r="B6" s="133" t="s">
        <v>236</v>
      </c>
      <c r="C6" s="133" t="s">
        <v>237</v>
      </c>
      <c r="D6" s="133" t="s">
        <v>238</v>
      </c>
      <c r="E6" s="133" t="s">
        <v>239</v>
      </c>
      <c r="F6" s="133" t="s">
        <v>240</v>
      </c>
      <c r="G6" s="133" t="s">
        <v>241</v>
      </c>
      <c r="H6" s="133" t="s">
        <v>242</v>
      </c>
      <c r="I6" s="133" t="s">
        <v>243</v>
      </c>
      <c r="J6" s="133" t="s">
        <v>244</v>
      </c>
      <c r="K6" s="133" t="s">
        <v>245</v>
      </c>
      <c r="L6" s="133" t="s">
        <v>2</v>
      </c>
    </row>
    <row r="7" spans="1:12" ht="32.25" customHeight="1">
      <c r="A7" s="207" t="s">
        <v>18</v>
      </c>
      <c r="B7" s="208">
        <v>111963</v>
      </c>
      <c r="C7" s="208">
        <v>460603</v>
      </c>
      <c r="D7" s="208">
        <v>391404</v>
      </c>
      <c r="E7" s="208">
        <v>246591</v>
      </c>
      <c r="F7" s="208">
        <v>243021</v>
      </c>
      <c r="G7" s="208">
        <v>7629</v>
      </c>
      <c r="H7" s="208">
        <v>339694</v>
      </c>
      <c r="I7" s="208">
        <v>293632</v>
      </c>
      <c r="J7" s="208">
        <v>1494002</v>
      </c>
      <c r="K7" s="208">
        <v>4960</v>
      </c>
      <c r="L7" s="208">
        <v>3593499</v>
      </c>
    </row>
    <row r="8" spans="1:12" ht="32.25" customHeight="1">
      <c r="A8" s="209" t="s">
        <v>19</v>
      </c>
      <c r="B8" s="210">
        <v>60156</v>
      </c>
      <c r="C8" s="210">
        <v>207508</v>
      </c>
      <c r="D8" s="210">
        <v>236999</v>
      </c>
      <c r="E8" s="210">
        <v>115982</v>
      </c>
      <c r="F8" s="210">
        <v>147262</v>
      </c>
      <c r="G8" s="210">
        <v>12695</v>
      </c>
      <c r="H8" s="210">
        <v>178360</v>
      </c>
      <c r="I8" s="210">
        <v>142613</v>
      </c>
      <c r="J8" s="210">
        <v>717734</v>
      </c>
      <c r="K8" s="210">
        <v>2705</v>
      </c>
      <c r="L8" s="210">
        <v>1822014</v>
      </c>
    </row>
    <row r="9" spans="1:12" ht="32.25" customHeight="1">
      <c r="A9" s="207" t="s">
        <v>20</v>
      </c>
      <c r="B9" s="208">
        <v>5933</v>
      </c>
      <c r="C9" s="208">
        <v>21910</v>
      </c>
      <c r="D9" s="208">
        <v>20382</v>
      </c>
      <c r="E9" s="208">
        <v>9674</v>
      </c>
      <c r="F9" s="208">
        <v>17751</v>
      </c>
      <c r="G9" s="208">
        <v>1705</v>
      </c>
      <c r="H9" s="208">
        <v>22490</v>
      </c>
      <c r="I9" s="208">
        <v>14125</v>
      </c>
      <c r="J9" s="208">
        <v>87385</v>
      </c>
      <c r="K9" s="208">
        <v>521</v>
      </c>
      <c r="L9" s="208">
        <v>201876</v>
      </c>
    </row>
    <row r="10" spans="1:12" ht="32.25" customHeight="1">
      <c r="A10" s="209" t="s">
        <v>21</v>
      </c>
      <c r="B10" s="210">
        <v>6175</v>
      </c>
      <c r="C10" s="210">
        <v>25363</v>
      </c>
      <c r="D10" s="210">
        <v>24983</v>
      </c>
      <c r="E10" s="210">
        <v>13023</v>
      </c>
      <c r="F10" s="210">
        <v>17949</v>
      </c>
      <c r="G10" s="210">
        <v>838</v>
      </c>
      <c r="H10" s="210">
        <v>43046</v>
      </c>
      <c r="I10" s="210">
        <v>30923</v>
      </c>
      <c r="J10" s="210">
        <v>172888</v>
      </c>
      <c r="K10" s="210">
        <v>595</v>
      </c>
      <c r="L10" s="210">
        <v>335783</v>
      </c>
    </row>
    <row r="11" spans="1:12" ht="32.25" customHeight="1">
      <c r="A11" s="207" t="s">
        <v>22</v>
      </c>
      <c r="B11" s="208">
        <v>35658</v>
      </c>
      <c r="C11" s="208">
        <v>170648</v>
      </c>
      <c r="D11" s="208">
        <v>209443</v>
      </c>
      <c r="E11" s="208">
        <v>94227</v>
      </c>
      <c r="F11" s="208">
        <v>88632</v>
      </c>
      <c r="G11" s="208">
        <v>7305</v>
      </c>
      <c r="H11" s="208">
        <v>242485</v>
      </c>
      <c r="I11" s="208">
        <v>185147</v>
      </c>
      <c r="J11" s="208">
        <v>570684</v>
      </c>
      <c r="K11" s="208">
        <v>42929</v>
      </c>
      <c r="L11" s="208">
        <v>1647158</v>
      </c>
    </row>
    <row r="12" spans="1:12" ht="32.25" customHeight="1">
      <c r="A12" s="209" t="s">
        <v>23</v>
      </c>
      <c r="B12" s="210">
        <v>5793</v>
      </c>
      <c r="C12" s="210">
        <v>27733</v>
      </c>
      <c r="D12" s="210">
        <v>25528</v>
      </c>
      <c r="E12" s="210">
        <v>12101</v>
      </c>
      <c r="F12" s="210">
        <v>24439</v>
      </c>
      <c r="G12" s="210">
        <v>6953</v>
      </c>
      <c r="H12" s="210">
        <v>38136</v>
      </c>
      <c r="I12" s="210">
        <v>26508</v>
      </c>
      <c r="J12" s="210">
        <v>113997</v>
      </c>
      <c r="K12" s="210">
        <v>441</v>
      </c>
      <c r="L12" s="210">
        <v>281629</v>
      </c>
    </row>
    <row r="13" spans="1:12" ht="32.25" customHeight="1">
      <c r="A13" s="207" t="s">
        <v>24</v>
      </c>
      <c r="B13" s="208">
        <v>2013</v>
      </c>
      <c r="C13" s="208">
        <v>11254</v>
      </c>
      <c r="D13" s="208">
        <v>8496</v>
      </c>
      <c r="E13" s="208">
        <v>4135</v>
      </c>
      <c r="F13" s="208">
        <v>8557</v>
      </c>
      <c r="G13" s="208">
        <v>924</v>
      </c>
      <c r="H13" s="208">
        <v>13223</v>
      </c>
      <c r="I13" s="208">
        <v>6348</v>
      </c>
      <c r="J13" s="208">
        <v>39369</v>
      </c>
      <c r="K13" s="208">
        <v>194</v>
      </c>
      <c r="L13" s="208">
        <v>94513</v>
      </c>
    </row>
    <row r="14" spans="1:12" ht="32.25" customHeight="1">
      <c r="A14" s="209" t="s">
        <v>25</v>
      </c>
      <c r="B14" s="210">
        <v>1899</v>
      </c>
      <c r="C14" s="210">
        <v>11165</v>
      </c>
      <c r="D14" s="210">
        <v>7615</v>
      </c>
      <c r="E14" s="210">
        <v>3824</v>
      </c>
      <c r="F14" s="210">
        <v>6985</v>
      </c>
      <c r="G14" s="210">
        <v>780</v>
      </c>
      <c r="H14" s="210">
        <v>14627</v>
      </c>
      <c r="I14" s="210">
        <v>12436</v>
      </c>
      <c r="J14" s="210">
        <v>45511</v>
      </c>
      <c r="K14" s="210">
        <v>243</v>
      </c>
      <c r="L14" s="210">
        <v>105085</v>
      </c>
    </row>
    <row r="15" spans="1:12" ht="32.25" customHeight="1">
      <c r="A15" s="207" t="s">
        <v>60</v>
      </c>
      <c r="B15" s="208">
        <v>2271</v>
      </c>
      <c r="C15" s="208">
        <v>10247</v>
      </c>
      <c r="D15" s="208">
        <v>8977</v>
      </c>
      <c r="E15" s="208">
        <v>5314</v>
      </c>
      <c r="F15" s="208">
        <v>8502</v>
      </c>
      <c r="G15" s="208">
        <v>175</v>
      </c>
      <c r="H15" s="208">
        <v>15364</v>
      </c>
      <c r="I15" s="208">
        <v>13510</v>
      </c>
      <c r="J15" s="208">
        <v>48871</v>
      </c>
      <c r="K15" s="208">
        <v>292</v>
      </c>
      <c r="L15" s="208">
        <v>113523</v>
      </c>
    </row>
    <row r="16" spans="1:12" ht="32.25" customHeight="1">
      <c r="A16" s="209" t="s">
        <v>26</v>
      </c>
      <c r="B16" s="210">
        <v>2572</v>
      </c>
      <c r="C16" s="210">
        <v>10907</v>
      </c>
      <c r="D16" s="210">
        <v>10385</v>
      </c>
      <c r="E16" s="210">
        <v>4111</v>
      </c>
      <c r="F16" s="210">
        <v>11562</v>
      </c>
      <c r="G16" s="210">
        <v>3559</v>
      </c>
      <c r="H16" s="210">
        <v>13839</v>
      </c>
      <c r="I16" s="210">
        <v>11488</v>
      </c>
      <c r="J16" s="210">
        <v>61269</v>
      </c>
      <c r="K16" s="210">
        <v>288</v>
      </c>
      <c r="L16" s="210">
        <v>129980</v>
      </c>
    </row>
    <row r="17" spans="1:12" ht="32.25" customHeight="1">
      <c r="A17" s="207" t="s">
        <v>27</v>
      </c>
      <c r="B17" s="208">
        <v>1798</v>
      </c>
      <c r="C17" s="208">
        <v>7685</v>
      </c>
      <c r="D17" s="208">
        <v>9786</v>
      </c>
      <c r="E17" s="208">
        <v>5569</v>
      </c>
      <c r="F17" s="208">
        <v>6626</v>
      </c>
      <c r="G17" s="208">
        <v>864</v>
      </c>
      <c r="H17" s="208">
        <v>13270</v>
      </c>
      <c r="I17" s="208">
        <v>14251</v>
      </c>
      <c r="J17" s="208">
        <v>51700</v>
      </c>
      <c r="K17" s="208">
        <v>159</v>
      </c>
      <c r="L17" s="208">
        <v>111708</v>
      </c>
    </row>
    <row r="18" spans="1:12" ht="32.25" customHeight="1">
      <c r="A18" s="209" t="s">
        <v>28</v>
      </c>
      <c r="B18" s="210">
        <v>931</v>
      </c>
      <c r="C18" s="210">
        <v>2773</v>
      </c>
      <c r="D18" s="210">
        <v>2962</v>
      </c>
      <c r="E18" s="210">
        <v>1386</v>
      </c>
      <c r="F18" s="210">
        <v>3660</v>
      </c>
      <c r="G18" s="210">
        <v>720</v>
      </c>
      <c r="H18" s="210">
        <v>6168</v>
      </c>
      <c r="I18" s="210">
        <v>3107</v>
      </c>
      <c r="J18" s="210">
        <v>15419</v>
      </c>
      <c r="K18" s="210">
        <v>51</v>
      </c>
      <c r="L18" s="210">
        <v>37177</v>
      </c>
    </row>
    <row r="19" spans="1:12" ht="32.25" customHeight="1">
      <c r="A19" s="207" t="s">
        <v>29</v>
      </c>
      <c r="B19" s="208">
        <v>1081</v>
      </c>
      <c r="C19" s="208">
        <v>5829</v>
      </c>
      <c r="D19" s="208">
        <v>4809</v>
      </c>
      <c r="E19" s="208">
        <v>2048</v>
      </c>
      <c r="F19" s="208">
        <v>5393</v>
      </c>
      <c r="G19" s="208">
        <v>249</v>
      </c>
      <c r="H19" s="208">
        <v>8696</v>
      </c>
      <c r="I19" s="208">
        <v>6477</v>
      </c>
      <c r="J19" s="208">
        <v>22593</v>
      </c>
      <c r="K19" s="208">
        <v>188</v>
      </c>
      <c r="L19" s="208">
        <v>57363</v>
      </c>
    </row>
    <row r="20" spans="1:12" ht="35.25" customHeight="1">
      <c r="A20" s="133" t="s">
        <v>64</v>
      </c>
      <c r="B20" s="42">
        <v>238243</v>
      </c>
      <c r="C20" s="42">
        <v>973625</v>
      </c>
      <c r="D20" s="42">
        <v>961769</v>
      </c>
      <c r="E20" s="42">
        <v>517985</v>
      </c>
      <c r="F20" s="42">
        <v>590339</v>
      </c>
      <c r="G20" s="42">
        <v>44396</v>
      </c>
      <c r="H20" s="42">
        <v>949398</v>
      </c>
      <c r="I20" s="42">
        <v>760565</v>
      </c>
      <c r="J20" s="42">
        <v>3441422</v>
      </c>
      <c r="K20" s="42">
        <v>53566</v>
      </c>
      <c r="L20" s="221">
        <v>8531308</v>
      </c>
    </row>
    <row r="21" spans="1:12" ht="16.5">
      <c r="A21" s="211" t="s">
        <v>73</v>
      </c>
      <c r="B21" s="211"/>
      <c r="C21" s="212"/>
      <c r="D21" s="213"/>
      <c r="E21" s="213"/>
      <c r="F21" s="213"/>
      <c r="G21" s="213"/>
      <c r="H21" s="214"/>
      <c r="I21" s="214"/>
      <c r="J21" s="214"/>
      <c r="K21" s="214"/>
      <c r="L21" s="214"/>
    </row>
    <row r="22" spans="1:12" ht="16.5">
      <c r="A22" s="211" t="s">
        <v>52</v>
      </c>
      <c r="B22" s="215"/>
      <c r="C22" s="216"/>
      <c r="D22" s="217"/>
      <c r="E22" s="218"/>
      <c r="F22" s="218"/>
      <c r="G22" s="218"/>
      <c r="H22" s="219"/>
      <c r="I22" s="219"/>
      <c r="J22" s="214"/>
      <c r="K22" s="214"/>
      <c r="L22" s="214"/>
    </row>
    <row r="23" spans="1:12" ht="16.5">
      <c r="A23" s="218" t="s">
        <v>253</v>
      </c>
      <c r="B23" s="218"/>
      <c r="C23" s="218"/>
      <c r="H23" s="291"/>
      <c r="I23" s="291"/>
      <c r="J23" s="291"/>
      <c r="K23" s="291"/>
      <c r="L23" s="291"/>
    </row>
  </sheetData>
  <mergeCells count="5">
    <mergeCell ref="J1:L2"/>
    <mergeCell ref="H3:J3"/>
    <mergeCell ref="A4:L4"/>
    <mergeCell ref="A5:B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AD32"/>
  <sheetViews>
    <sheetView showGridLines="0" rightToLeft="1" view="pageBreakPreview" zoomScale="55" zoomScaleNormal="60" zoomScaleSheetLayoutView="55" zoomScalePageLayoutView="80" workbookViewId="0">
      <selection activeCell="B8" sqref="B8:J30"/>
    </sheetView>
  </sheetViews>
  <sheetFormatPr defaultColWidth="9" defaultRowHeight="14.5"/>
  <cols>
    <col min="1" max="1" width="56.453125" style="14" customWidth="1"/>
    <col min="2" max="2" width="10.90625" style="14" bestFit="1" customWidth="1"/>
    <col min="3" max="3" width="9.1796875" style="14" bestFit="1" customWidth="1"/>
    <col min="4" max="4" width="10.90625" style="14" bestFit="1" customWidth="1"/>
    <col min="5" max="5" width="11" style="14" bestFit="1" customWidth="1"/>
    <col min="6" max="6" width="9" style="14" bestFit="1" customWidth="1"/>
    <col min="7" max="7" width="11" style="14" bestFit="1" customWidth="1"/>
    <col min="8" max="10" width="10.90625" style="14" bestFit="1" customWidth="1"/>
    <col min="11" max="16384" width="9"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80" t="s">
        <v>277</v>
      </c>
      <c r="B4" s="280"/>
      <c r="C4" s="280"/>
      <c r="D4" s="280"/>
      <c r="E4" s="280"/>
      <c r="F4" s="280"/>
      <c r="G4" s="280"/>
      <c r="H4" s="280"/>
      <c r="I4" s="280"/>
      <c r="J4" s="280"/>
    </row>
    <row r="5" spans="1:30" ht="17.399999999999999" customHeight="1">
      <c r="A5" s="120" t="s">
        <v>232</v>
      </c>
      <c r="B5" s="30"/>
      <c r="C5" s="30"/>
      <c r="D5" s="30"/>
      <c r="E5" s="30"/>
      <c r="F5" s="30"/>
      <c r="G5" s="30"/>
      <c r="H5" s="30"/>
      <c r="I5" s="30"/>
      <c r="J5" s="30"/>
    </row>
    <row r="6" spans="1:30" ht="21.65" customHeight="1">
      <c r="A6" s="270" t="s">
        <v>74</v>
      </c>
      <c r="B6" s="272" t="s">
        <v>0</v>
      </c>
      <c r="C6" s="270"/>
      <c r="D6" s="270"/>
      <c r="E6" s="270" t="s">
        <v>1</v>
      </c>
      <c r="F6" s="270"/>
      <c r="G6" s="270"/>
      <c r="H6" s="270" t="s">
        <v>2</v>
      </c>
      <c r="I6" s="270"/>
      <c r="J6" s="271"/>
    </row>
    <row r="7" spans="1:30" ht="21.65" customHeight="1">
      <c r="A7" s="270"/>
      <c r="B7" s="17" t="s">
        <v>14</v>
      </c>
      <c r="C7" s="19" t="s">
        <v>15</v>
      </c>
      <c r="D7" s="19" t="s">
        <v>55</v>
      </c>
      <c r="E7" s="19" t="s">
        <v>14</v>
      </c>
      <c r="F7" s="19" t="s">
        <v>15</v>
      </c>
      <c r="G7" s="19" t="s">
        <v>55</v>
      </c>
      <c r="H7" s="19" t="s">
        <v>14</v>
      </c>
      <c r="I7" s="19" t="s">
        <v>15</v>
      </c>
      <c r="J7" s="16" t="s">
        <v>55</v>
      </c>
    </row>
    <row r="8" spans="1:30" ht="15.5">
      <c r="A8" s="117" t="s">
        <v>75</v>
      </c>
      <c r="B8" s="20">
        <v>12216</v>
      </c>
      <c r="C8" s="20">
        <v>4311</v>
      </c>
      <c r="D8" s="20">
        <v>16527</v>
      </c>
      <c r="E8" s="20">
        <v>89922</v>
      </c>
      <c r="F8" s="20">
        <v>261</v>
      </c>
      <c r="G8" s="20">
        <v>90183</v>
      </c>
      <c r="H8" s="20">
        <v>102138</v>
      </c>
      <c r="I8" s="20">
        <v>4572</v>
      </c>
      <c r="J8" s="20">
        <v>106710</v>
      </c>
    </row>
    <row r="9" spans="1:30" ht="15.5">
      <c r="A9" s="118" t="s">
        <v>76</v>
      </c>
      <c r="B9" s="21">
        <v>107423</v>
      </c>
      <c r="C9" s="21">
        <v>6997</v>
      </c>
      <c r="D9" s="21">
        <v>114420</v>
      </c>
      <c r="E9" s="21">
        <v>61436</v>
      </c>
      <c r="F9" s="21">
        <v>794</v>
      </c>
      <c r="G9" s="21">
        <v>62230</v>
      </c>
      <c r="H9" s="21">
        <v>168859</v>
      </c>
      <c r="I9" s="21">
        <v>7791</v>
      </c>
      <c r="J9" s="21">
        <v>176650</v>
      </c>
    </row>
    <row r="10" spans="1:30" ht="15.5">
      <c r="A10" s="117" t="s">
        <v>77</v>
      </c>
      <c r="B10" s="20">
        <v>156218</v>
      </c>
      <c r="C10" s="20">
        <v>69699</v>
      </c>
      <c r="D10" s="20">
        <v>225917</v>
      </c>
      <c r="E10" s="20">
        <v>614507</v>
      </c>
      <c r="F10" s="20">
        <v>12501</v>
      </c>
      <c r="G10" s="20">
        <v>627008</v>
      </c>
      <c r="H10" s="20">
        <v>770725</v>
      </c>
      <c r="I10" s="20">
        <v>82200</v>
      </c>
      <c r="J10" s="20">
        <v>852925</v>
      </c>
    </row>
    <row r="11" spans="1:30" ht="15.5">
      <c r="A11" s="118" t="s">
        <v>78</v>
      </c>
      <c r="B11" s="21">
        <v>38785</v>
      </c>
      <c r="C11" s="21">
        <v>2811</v>
      </c>
      <c r="D11" s="21">
        <v>41596</v>
      </c>
      <c r="E11" s="21">
        <v>36449</v>
      </c>
      <c r="F11" s="21">
        <v>84</v>
      </c>
      <c r="G11" s="21">
        <v>36533</v>
      </c>
      <c r="H11" s="21">
        <v>75234</v>
      </c>
      <c r="I11" s="21">
        <v>2895</v>
      </c>
      <c r="J11" s="21">
        <v>78129</v>
      </c>
    </row>
    <row r="12" spans="1:30" ht="15.5">
      <c r="A12" s="117" t="s">
        <v>79</v>
      </c>
      <c r="B12" s="20">
        <v>3722</v>
      </c>
      <c r="C12" s="20">
        <v>1845</v>
      </c>
      <c r="D12" s="20">
        <v>5567</v>
      </c>
      <c r="E12" s="20">
        <v>17856</v>
      </c>
      <c r="F12" s="20">
        <v>427</v>
      </c>
      <c r="G12" s="20">
        <v>18283</v>
      </c>
      <c r="H12" s="20">
        <v>21578</v>
      </c>
      <c r="I12" s="20">
        <v>2272</v>
      </c>
      <c r="J12" s="20">
        <v>23850</v>
      </c>
    </row>
    <row r="13" spans="1:30" ht="15.5">
      <c r="A13" s="118" t="s">
        <v>80</v>
      </c>
      <c r="B13" s="21">
        <v>198571</v>
      </c>
      <c r="C13" s="21">
        <v>104197</v>
      </c>
      <c r="D13" s="21">
        <v>302768</v>
      </c>
      <c r="E13" s="21">
        <v>1739981</v>
      </c>
      <c r="F13" s="21">
        <v>15690</v>
      </c>
      <c r="G13" s="21">
        <v>1755671</v>
      </c>
      <c r="H13" s="21">
        <v>1938552</v>
      </c>
      <c r="I13" s="21">
        <v>119887</v>
      </c>
      <c r="J13" s="21">
        <v>2058439</v>
      </c>
    </row>
    <row r="14" spans="1:30" ht="17" customHeight="1">
      <c r="A14" s="117" t="s">
        <v>81</v>
      </c>
      <c r="B14" s="20">
        <v>271898</v>
      </c>
      <c r="C14" s="20">
        <v>188784</v>
      </c>
      <c r="D14" s="20">
        <v>460682</v>
      </c>
      <c r="E14" s="20">
        <v>1308189</v>
      </c>
      <c r="F14" s="20">
        <v>22008</v>
      </c>
      <c r="G14" s="20">
        <v>1330197</v>
      </c>
      <c r="H14" s="20">
        <v>1580087</v>
      </c>
      <c r="I14" s="20">
        <v>210792</v>
      </c>
      <c r="J14" s="20">
        <v>1790879</v>
      </c>
    </row>
    <row r="15" spans="1:30" ht="15.5">
      <c r="A15" s="118" t="s">
        <v>82</v>
      </c>
      <c r="B15" s="21">
        <v>57663</v>
      </c>
      <c r="C15" s="21">
        <v>17943</v>
      </c>
      <c r="D15" s="21">
        <v>75606</v>
      </c>
      <c r="E15" s="21">
        <v>204111</v>
      </c>
      <c r="F15" s="21">
        <v>1347</v>
      </c>
      <c r="G15" s="21">
        <v>205458</v>
      </c>
      <c r="H15" s="21">
        <v>261774</v>
      </c>
      <c r="I15" s="21">
        <v>19290</v>
      </c>
      <c r="J15" s="21">
        <v>281064</v>
      </c>
    </row>
    <row r="16" spans="1:30" ht="15.5">
      <c r="A16" s="117" t="s">
        <v>83</v>
      </c>
      <c r="B16" s="20">
        <v>63938</v>
      </c>
      <c r="C16" s="20">
        <v>51632</v>
      </c>
      <c r="D16" s="20">
        <v>115570</v>
      </c>
      <c r="E16" s="20">
        <v>435968</v>
      </c>
      <c r="F16" s="20">
        <v>3763</v>
      </c>
      <c r="G16" s="20">
        <v>439731</v>
      </c>
      <c r="H16" s="20">
        <v>499906</v>
      </c>
      <c r="I16" s="20">
        <v>55395</v>
      </c>
      <c r="J16" s="20">
        <v>555301</v>
      </c>
    </row>
    <row r="17" spans="1:10" ht="15.5">
      <c r="A17" s="118" t="s">
        <v>84</v>
      </c>
      <c r="B17" s="21">
        <v>31231</v>
      </c>
      <c r="C17" s="21">
        <v>12862</v>
      </c>
      <c r="D17" s="21">
        <v>44093</v>
      </c>
      <c r="E17" s="21">
        <v>36912</v>
      </c>
      <c r="F17" s="21">
        <v>1144</v>
      </c>
      <c r="G17" s="21">
        <v>38056</v>
      </c>
      <c r="H17" s="21">
        <v>68143</v>
      </c>
      <c r="I17" s="21">
        <v>14006</v>
      </c>
      <c r="J17" s="21">
        <v>82149</v>
      </c>
    </row>
    <row r="18" spans="1:10" ht="15.5">
      <c r="A18" s="117" t="s">
        <v>85</v>
      </c>
      <c r="B18" s="20">
        <v>50150</v>
      </c>
      <c r="C18" s="20">
        <v>14879</v>
      </c>
      <c r="D18" s="20">
        <v>65029</v>
      </c>
      <c r="E18" s="20">
        <v>12447</v>
      </c>
      <c r="F18" s="20">
        <v>448</v>
      </c>
      <c r="G18" s="20">
        <v>12895</v>
      </c>
      <c r="H18" s="20">
        <v>62597</v>
      </c>
      <c r="I18" s="20">
        <v>15327</v>
      </c>
      <c r="J18" s="20">
        <v>77924</v>
      </c>
    </row>
    <row r="19" spans="1:10" ht="15.5">
      <c r="A19" s="118" t="s">
        <v>86</v>
      </c>
      <c r="B19" s="21">
        <v>10015</v>
      </c>
      <c r="C19" s="21">
        <v>4868</v>
      </c>
      <c r="D19" s="21">
        <v>14883</v>
      </c>
      <c r="E19" s="21">
        <v>24064</v>
      </c>
      <c r="F19" s="21">
        <v>356</v>
      </c>
      <c r="G19" s="21">
        <v>24420</v>
      </c>
      <c r="H19" s="21">
        <v>34079</v>
      </c>
      <c r="I19" s="21">
        <v>5224</v>
      </c>
      <c r="J19" s="21">
        <v>39303</v>
      </c>
    </row>
    <row r="20" spans="1:10" ht="15.5">
      <c r="A20" s="117" t="s">
        <v>87</v>
      </c>
      <c r="B20" s="20">
        <v>32532</v>
      </c>
      <c r="C20" s="20">
        <v>17325</v>
      </c>
      <c r="D20" s="20">
        <v>49857</v>
      </c>
      <c r="E20" s="20">
        <v>85590</v>
      </c>
      <c r="F20" s="20">
        <v>2710</v>
      </c>
      <c r="G20" s="20">
        <v>88300</v>
      </c>
      <c r="H20" s="20">
        <v>118122</v>
      </c>
      <c r="I20" s="20">
        <v>20035</v>
      </c>
      <c r="J20" s="20">
        <v>138157</v>
      </c>
    </row>
    <row r="21" spans="1:10" ht="15.5">
      <c r="A21" s="118" t="s">
        <v>88</v>
      </c>
      <c r="B21" s="21">
        <v>90891</v>
      </c>
      <c r="C21" s="21">
        <v>49768</v>
      </c>
      <c r="D21" s="21">
        <v>140659</v>
      </c>
      <c r="E21" s="21">
        <v>758492</v>
      </c>
      <c r="F21" s="21">
        <v>78586</v>
      </c>
      <c r="G21" s="21">
        <v>837078</v>
      </c>
      <c r="H21" s="21">
        <v>849383</v>
      </c>
      <c r="I21" s="21">
        <v>128354</v>
      </c>
      <c r="J21" s="21">
        <v>977737</v>
      </c>
    </row>
    <row r="22" spans="1:10" ht="15.5">
      <c r="A22" s="117" t="s">
        <v>89</v>
      </c>
      <c r="B22" s="20">
        <v>164621</v>
      </c>
      <c r="C22" s="20">
        <v>46798</v>
      </c>
      <c r="D22" s="20">
        <v>211419</v>
      </c>
      <c r="E22" s="20">
        <v>68823</v>
      </c>
      <c r="F22" s="20">
        <v>14931</v>
      </c>
      <c r="G22" s="20">
        <v>83754</v>
      </c>
      <c r="H22" s="20">
        <v>233444</v>
      </c>
      <c r="I22" s="20">
        <v>61729</v>
      </c>
      <c r="J22" s="20">
        <v>295173</v>
      </c>
    </row>
    <row r="23" spans="1:10" ht="15.5">
      <c r="A23" s="118" t="s">
        <v>90</v>
      </c>
      <c r="B23" s="21">
        <v>32118</v>
      </c>
      <c r="C23" s="21">
        <v>47936</v>
      </c>
      <c r="D23" s="21">
        <v>80054</v>
      </c>
      <c r="E23" s="21">
        <v>49090</v>
      </c>
      <c r="F23" s="21">
        <v>11755</v>
      </c>
      <c r="G23" s="21">
        <v>60845</v>
      </c>
      <c r="H23" s="21">
        <v>81208</v>
      </c>
      <c r="I23" s="21">
        <v>59691</v>
      </c>
      <c r="J23" s="21">
        <v>140899</v>
      </c>
    </row>
    <row r="24" spans="1:10" ht="15.5">
      <c r="A24" s="117" t="s">
        <v>91</v>
      </c>
      <c r="B24" s="20">
        <v>116679</v>
      </c>
      <c r="C24" s="20">
        <v>102665</v>
      </c>
      <c r="D24" s="20">
        <v>219344</v>
      </c>
      <c r="E24" s="20">
        <v>159650</v>
      </c>
      <c r="F24" s="20">
        <v>91358</v>
      </c>
      <c r="G24" s="20">
        <v>251008</v>
      </c>
      <c r="H24" s="20">
        <v>276329</v>
      </c>
      <c r="I24" s="20">
        <v>194023</v>
      </c>
      <c r="J24" s="20">
        <v>470352</v>
      </c>
    </row>
    <row r="25" spans="1:10" ht="15.5">
      <c r="A25" s="118" t="s">
        <v>92</v>
      </c>
      <c r="B25" s="21">
        <v>5238</v>
      </c>
      <c r="C25" s="21">
        <v>5197</v>
      </c>
      <c r="D25" s="21">
        <v>10435</v>
      </c>
      <c r="E25" s="21">
        <v>18006</v>
      </c>
      <c r="F25" s="21">
        <v>1551</v>
      </c>
      <c r="G25" s="21">
        <v>19557</v>
      </c>
      <c r="H25" s="21">
        <v>23244</v>
      </c>
      <c r="I25" s="21">
        <v>6748</v>
      </c>
      <c r="J25" s="21">
        <v>29992</v>
      </c>
    </row>
    <row r="26" spans="1:10" ht="15.5">
      <c r="A26" s="117" t="s">
        <v>93</v>
      </c>
      <c r="B26" s="20">
        <v>23799</v>
      </c>
      <c r="C26" s="20">
        <v>19828</v>
      </c>
      <c r="D26" s="20">
        <v>43627</v>
      </c>
      <c r="E26" s="20">
        <v>148394</v>
      </c>
      <c r="F26" s="20">
        <v>17965</v>
      </c>
      <c r="G26" s="20">
        <v>166359</v>
      </c>
      <c r="H26" s="20">
        <v>172193</v>
      </c>
      <c r="I26" s="20">
        <v>37793</v>
      </c>
      <c r="J26" s="20">
        <v>209986</v>
      </c>
    </row>
    <row r="27" spans="1:10" ht="31">
      <c r="A27" s="118" t="s">
        <v>94</v>
      </c>
      <c r="B27" s="21">
        <v>13</v>
      </c>
      <c r="C27" s="21">
        <v>15</v>
      </c>
      <c r="D27" s="21">
        <v>28</v>
      </c>
      <c r="E27" s="21">
        <v>166</v>
      </c>
      <c r="F27" s="21">
        <v>30</v>
      </c>
      <c r="G27" s="21">
        <v>196</v>
      </c>
      <c r="H27" s="21">
        <v>179</v>
      </c>
      <c r="I27" s="21">
        <v>45</v>
      </c>
      <c r="J27" s="21">
        <v>224</v>
      </c>
    </row>
    <row r="28" spans="1:10" ht="15.5">
      <c r="A28" s="117" t="s">
        <v>95</v>
      </c>
      <c r="B28" s="20">
        <v>952</v>
      </c>
      <c r="C28" s="20">
        <v>362</v>
      </c>
      <c r="D28" s="20">
        <v>1314</v>
      </c>
      <c r="E28" s="20">
        <v>395</v>
      </c>
      <c r="F28" s="20">
        <v>39</v>
      </c>
      <c r="G28" s="20">
        <v>434</v>
      </c>
      <c r="H28" s="20">
        <v>1347</v>
      </c>
      <c r="I28" s="20">
        <v>401</v>
      </c>
      <c r="J28" s="20">
        <v>1748</v>
      </c>
    </row>
    <row r="29" spans="1:10" ht="15.5">
      <c r="A29" s="118" t="s">
        <v>154</v>
      </c>
      <c r="B29" s="21">
        <v>1177</v>
      </c>
      <c r="C29" s="21">
        <v>240</v>
      </c>
      <c r="D29" s="21">
        <v>1417</v>
      </c>
      <c r="E29" s="21">
        <v>140057</v>
      </c>
      <c r="F29" s="21">
        <v>2243</v>
      </c>
      <c r="G29" s="21">
        <v>142300</v>
      </c>
      <c r="H29" s="21">
        <v>141234</v>
      </c>
      <c r="I29" s="21">
        <v>2483</v>
      </c>
      <c r="J29" s="21">
        <v>143717</v>
      </c>
    </row>
    <row r="30" spans="1:10" ht="15.5">
      <c r="A30" s="105" t="s">
        <v>44</v>
      </c>
      <c r="B30" s="42">
        <v>1469850</v>
      </c>
      <c r="C30" s="42">
        <v>770962</v>
      </c>
      <c r="D30" s="42">
        <v>2240812</v>
      </c>
      <c r="E30" s="42">
        <v>6010505</v>
      </c>
      <c r="F30" s="42">
        <v>279991</v>
      </c>
      <c r="G30" s="42">
        <v>6290496</v>
      </c>
      <c r="H30" s="42">
        <v>7480355</v>
      </c>
      <c r="I30" s="42">
        <v>1050953</v>
      </c>
      <c r="J30" s="42">
        <v>8531308</v>
      </c>
    </row>
    <row r="31" spans="1:10" ht="16.5">
      <c r="A31" s="76" t="s">
        <v>73</v>
      </c>
      <c r="B31" s="23"/>
      <c r="C31" s="23"/>
      <c r="D31" s="23"/>
      <c r="E31" s="23"/>
      <c r="F31" s="23"/>
      <c r="G31" s="23"/>
      <c r="H31" s="23"/>
      <c r="I31" s="23"/>
      <c r="J31" s="121"/>
    </row>
    <row r="32" spans="1:10" ht="16.5">
      <c r="A32" s="72" t="s">
        <v>52</v>
      </c>
      <c r="B32" s="70"/>
      <c r="C32" s="70"/>
      <c r="D32" s="70"/>
      <c r="E32" s="70"/>
      <c r="F32" s="70"/>
      <c r="G32" s="70"/>
      <c r="H32" s="70"/>
      <c r="I32" s="70"/>
      <c r="J32" s="70"/>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A2781"/>
  </sheetPr>
  <dimension ref="A1:AD16"/>
  <sheetViews>
    <sheetView showGridLines="0" rightToLeft="1" view="pageBreakPreview" zoomScale="55" zoomScaleNormal="70" zoomScaleSheetLayoutView="55" workbookViewId="0">
      <selection activeCell="F19" sqref="F19"/>
    </sheetView>
  </sheetViews>
  <sheetFormatPr defaultColWidth="8.90625" defaultRowHeight="14.5"/>
  <cols>
    <col min="1" max="1" width="22.36328125" style="14" customWidth="1"/>
    <col min="2" max="3" width="11.6328125" style="14" bestFit="1" customWidth="1"/>
    <col min="4" max="4" width="14.36328125" style="14" bestFit="1" customWidth="1"/>
    <col min="5" max="5" width="10.36328125" style="14" customWidth="1"/>
    <col min="6" max="6" width="11" style="14" bestFit="1" customWidth="1"/>
    <col min="7" max="7" width="10.36328125" style="14" bestFit="1" customWidth="1"/>
    <col min="8" max="9" width="11.6328125" style="14" bestFit="1" customWidth="1"/>
    <col min="10" max="10" width="16.90625" style="14" customWidth="1"/>
    <col min="11" max="16384" width="8.90625" style="14"/>
  </cols>
  <sheetData>
    <row r="1" spans="1:30">
      <c r="H1" s="262" t="s">
        <v>258</v>
      </c>
      <c r="I1" s="262"/>
      <c r="J1" s="262"/>
    </row>
    <row r="2" spans="1:30" ht="24.75" customHeight="1">
      <c r="G2" s="30"/>
      <c r="H2" s="262"/>
      <c r="I2" s="262"/>
      <c r="J2" s="262"/>
    </row>
    <row r="3" spans="1:30" s="32" customFormat="1">
      <c r="G3" s="268"/>
      <c r="H3" s="268"/>
      <c r="I3" s="268"/>
      <c r="J3" s="14"/>
      <c r="K3" s="14"/>
      <c r="L3" s="14"/>
      <c r="M3" s="14"/>
      <c r="N3" s="14"/>
      <c r="O3" s="14"/>
      <c r="P3" s="14"/>
      <c r="Q3" s="14"/>
      <c r="R3" s="14"/>
      <c r="S3" s="14"/>
      <c r="T3" s="14"/>
      <c r="U3" s="14"/>
      <c r="V3" s="14"/>
      <c r="W3" s="14"/>
      <c r="X3" s="14"/>
      <c r="Y3" s="14"/>
      <c r="Z3" s="14"/>
      <c r="AA3" s="14"/>
      <c r="AB3" s="14"/>
      <c r="AC3" s="14"/>
      <c r="AD3" s="14"/>
    </row>
    <row r="4" spans="1:30" ht="17.25" customHeight="1">
      <c r="A4" s="279" t="s">
        <v>278</v>
      </c>
      <c r="B4" s="279"/>
      <c r="C4" s="279"/>
      <c r="D4" s="279"/>
      <c r="E4" s="279"/>
      <c r="F4" s="279"/>
      <c r="G4" s="279"/>
      <c r="H4" s="279"/>
      <c r="I4" s="279"/>
      <c r="J4" s="279"/>
    </row>
    <row r="5" spans="1:30" ht="17.25" customHeight="1">
      <c r="A5" s="67" t="s">
        <v>233</v>
      </c>
      <c r="B5" s="68"/>
      <c r="C5" s="68"/>
      <c r="D5" s="68"/>
      <c r="E5" s="68"/>
      <c r="F5" s="68"/>
      <c r="G5" s="68"/>
      <c r="H5" s="68"/>
      <c r="I5" s="68"/>
      <c r="J5" s="68"/>
    </row>
    <row r="6" spans="1:30" ht="15.5">
      <c r="A6" s="272" t="s">
        <v>50</v>
      </c>
      <c r="B6" s="270" t="s">
        <v>0</v>
      </c>
      <c r="C6" s="270"/>
      <c r="D6" s="270"/>
      <c r="E6" s="270" t="s">
        <v>1</v>
      </c>
      <c r="F6" s="270"/>
      <c r="G6" s="270"/>
      <c r="H6" s="270" t="s">
        <v>2</v>
      </c>
      <c r="I6" s="270"/>
      <c r="J6" s="271"/>
    </row>
    <row r="7" spans="1:30" ht="15.5">
      <c r="A7" s="273"/>
      <c r="B7" s="19" t="s">
        <v>42</v>
      </c>
      <c r="C7" s="19" t="s">
        <v>43</v>
      </c>
      <c r="D7" s="19" t="s">
        <v>44</v>
      </c>
      <c r="E7" s="19" t="s">
        <v>42</v>
      </c>
      <c r="F7" s="19" t="s">
        <v>43</v>
      </c>
      <c r="G7" s="19" t="s">
        <v>44</v>
      </c>
      <c r="H7" s="19" t="s">
        <v>42</v>
      </c>
      <c r="I7" s="19" t="s">
        <v>43</v>
      </c>
      <c r="J7" s="16" t="s">
        <v>44</v>
      </c>
    </row>
    <row r="8" spans="1:30" ht="15.5">
      <c r="A8" s="142" t="s">
        <v>261</v>
      </c>
      <c r="B8" s="38">
        <v>710470</v>
      </c>
      <c r="C8" s="38">
        <v>498775</v>
      </c>
      <c r="D8" s="38">
        <v>1209245</v>
      </c>
      <c r="E8" s="38">
        <v>24257</v>
      </c>
      <c r="F8" s="38">
        <v>22060</v>
      </c>
      <c r="G8" s="38">
        <v>46317</v>
      </c>
      <c r="H8" s="38">
        <v>734727</v>
      </c>
      <c r="I8" s="38">
        <v>520835</v>
      </c>
      <c r="J8" s="20">
        <v>1255562</v>
      </c>
    </row>
    <row r="9" spans="1:30" ht="15.5">
      <c r="A9" s="143" t="s">
        <v>249</v>
      </c>
      <c r="B9" s="40">
        <v>710663</v>
      </c>
      <c r="C9" s="40">
        <v>496867</v>
      </c>
      <c r="D9" s="40">
        <v>1207530</v>
      </c>
      <c r="E9" s="40">
        <v>24552</v>
      </c>
      <c r="F9" s="40">
        <v>22368</v>
      </c>
      <c r="G9" s="40">
        <v>46920</v>
      </c>
      <c r="H9" s="40">
        <v>735215</v>
      </c>
      <c r="I9" s="40">
        <v>519235</v>
      </c>
      <c r="J9" s="21">
        <v>1254450</v>
      </c>
    </row>
    <row r="10" spans="1:30" ht="16.5">
      <c r="A10" s="69" t="s">
        <v>51</v>
      </c>
      <c r="B10" s="23"/>
      <c r="C10" s="23"/>
      <c r="D10" s="70"/>
      <c r="E10" s="23"/>
      <c r="F10" s="23"/>
      <c r="G10" s="70"/>
      <c r="H10" s="23"/>
      <c r="I10" s="70"/>
      <c r="J10" s="71"/>
    </row>
    <row r="11" spans="1:30" ht="16.5">
      <c r="A11" s="72" t="s">
        <v>52</v>
      </c>
      <c r="B11" s="70"/>
      <c r="C11" s="70"/>
      <c r="D11" s="23"/>
      <c r="E11" s="23"/>
      <c r="F11" s="23"/>
      <c r="G11" s="23"/>
      <c r="H11" s="23"/>
      <c r="I11" s="23"/>
      <c r="J11" s="24"/>
    </row>
    <row r="12" spans="1:30" ht="15" customHeight="1"/>
    <row r="13" spans="1:30" ht="15.75" customHeight="1"/>
    <row r="14" spans="1:30">
      <c r="B14" s="66"/>
      <c r="C14" s="66"/>
      <c r="D14" s="66"/>
      <c r="E14" s="66"/>
      <c r="F14" s="66"/>
      <c r="G14" s="66"/>
      <c r="H14" s="66"/>
      <c r="I14" s="66"/>
      <c r="J14" s="66"/>
    </row>
    <row r="16" spans="1:30" ht="23.25" customHeight="1"/>
  </sheetData>
  <mergeCells count="7">
    <mergeCell ref="G3:I3"/>
    <mergeCell ref="H1:J2"/>
    <mergeCell ref="A6:A7"/>
    <mergeCell ref="A4:J4"/>
    <mergeCell ref="B6:D6"/>
    <mergeCell ref="E6:G6"/>
    <mergeCell ref="H6:J6"/>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5A2781"/>
  </sheetPr>
  <dimension ref="A1:AD31"/>
  <sheetViews>
    <sheetView showGridLines="0" rightToLeft="1" view="pageBreakPreview" zoomScale="70" zoomScaleNormal="80" zoomScaleSheetLayoutView="70" workbookViewId="0">
      <selection activeCell="A8" sqref="A8:J20"/>
    </sheetView>
  </sheetViews>
  <sheetFormatPr defaultColWidth="8.90625" defaultRowHeight="14.5"/>
  <cols>
    <col min="1" max="1" width="22.453125" style="14" customWidth="1"/>
    <col min="2" max="9" width="12.453125" style="14" customWidth="1"/>
    <col min="10" max="10" width="17.36328125" style="14" customWidth="1"/>
    <col min="11"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92" t="s">
        <v>288</v>
      </c>
      <c r="B4" s="292"/>
      <c r="C4" s="292"/>
      <c r="D4" s="292"/>
      <c r="E4" s="292"/>
      <c r="F4" s="292"/>
      <c r="G4" s="292"/>
      <c r="H4" s="292"/>
      <c r="I4" s="292"/>
      <c r="J4" s="292"/>
    </row>
    <row r="5" spans="1:30">
      <c r="A5" s="67" t="s">
        <v>143</v>
      </c>
      <c r="J5" s="97"/>
    </row>
    <row r="6" spans="1:30" ht="15.5" customHeight="1">
      <c r="A6" s="270" t="s">
        <v>54</v>
      </c>
      <c r="B6" s="270" t="s">
        <v>0</v>
      </c>
      <c r="C6" s="270"/>
      <c r="D6" s="270"/>
      <c r="E6" s="270" t="s">
        <v>1</v>
      </c>
      <c r="F6" s="270"/>
      <c r="G6" s="270"/>
      <c r="H6" s="270" t="s">
        <v>2</v>
      </c>
      <c r="I6" s="270"/>
      <c r="J6" s="271"/>
    </row>
    <row r="7" spans="1:30" ht="15.5">
      <c r="A7" s="258"/>
      <c r="B7" s="19" t="s">
        <v>14</v>
      </c>
      <c r="C7" s="19" t="s">
        <v>15</v>
      </c>
      <c r="D7" s="19" t="s">
        <v>55</v>
      </c>
      <c r="E7" s="19" t="s">
        <v>14</v>
      </c>
      <c r="F7" s="19" t="s">
        <v>15</v>
      </c>
      <c r="G7" s="19" t="s">
        <v>55</v>
      </c>
      <c r="H7" s="19" t="s">
        <v>14</v>
      </c>
      <c r="I7" s="19" t="s">
        <v>15</v>
      </c>
      <c r="J7" s="16" t="s">
        <v>55</v>
      </c>
    </row>
    <row r="8" spans="1:30" ht="19.25" customHeight="1">
      <c r="A8" s="38" t="s">
        <v>5</v>
      </c>
      <c r="B8" s="38">
        <v>24</v>
      </c>
      <c r="C8" s="38">
        <v>4</v>
      </c>
      <c r="D8" s="38">
        <v>28</v>
      </c>
      <c r="E8" s="38">
        <v>0</v>
      </c>
      <c r="F8" s="38">
        <v>0</v>
      </c>
      <c r="G8" s="38">
        <v>0</v>
      </c>
      <c r="H8" s="38">
        <v>24</v>
      </c>
      <c r="I8" s="38">
        <v>4</v>
      </c>
      <c r="J8" s="20">
        <v>28</v>
      </c>
    </row>
    <row r="9" spans="1:30" ht="19.5" customHeight="1">
      <c r="A9" s="40" t="s">
        <v>6</v>
      </c>
      <c r="B9" s="40">
        <v>1868</v>
      </c>
      <c r="C9" s="40">
        <v>263</v>
      </c>
      <c r="D9" s="40">
        <v>2131</v>
      </c>
      <c r="E9" s="40">
        <v>1</v>
      </c>
      <c r="F9" s="40">
        <v>3</v>
      </c>
      <c r="G9" s="40">
        <v>4</v>
      </c>
      <c r="H9" s="40">
        <v>1869</v>
      </c>
      <c r="I9" s="40">
        <v>266</v>
      </c>
      <c r="J9" s="21">
        <v>2135</v>
      </c>
    </row>
    <row r="10" spans="1:30" ht="19.25" customHeight="1">
      <c r="A10" s="38" t="s">
        <v>7</v>
      </c>
      <c r="B10" s="38">
        <v>29090</v>
      </c>
      <c r="C10" s="38">
        <v>8287</v>
      </c>
      <c r="D10" s="38">
        <v>37377</v>
      </c>
      <c r="E10" s="38">
        <v>13</v>
      </c>
      <c r="F10" s="38">
        <v>68</v>
      </c>
      <c r="G10" s="38">
        <v>81</v>
      </c>
      <c r="H10" s="38">
        <v>29103</v>
      </c>
      <c r="I10" s="38">
        <v>8355</v>
      </c>
      <c r="J10" s="20">
        <v>37458</v>
      </c>
    </row>
    <row r="11" spans="1:30" ht="19.5" customHeight="1">
      <c r="A11" s="40" t="s">
        <v>8</v>
      </c>
      <c r="B11" s="40">
        <v>95122</v>
      </c>
      <c r="C11" s="40">
        <v>45318</v>
      </c>
      <c r="D11" s="40">
        <v>140440</v>
      </c>
      <c r="E11" s="40">
        <v>384</v>
      </c>
      <c r="F11" s="40">
        <v>1358</v>
      </c>
      <c r="G11" s="40">
        <v>1742</v>
      </c>
      <c r="H11" s="40">
        <v>95506</v>
      </c>
      <c r="I11" s="40">
        <v>46676</v>
      </c>
      <c r="J11" s="21">
        <v>142182</v>
      </c>
    </row>
    <row r="12" spans="1:30" ht="19.5" customHeight="1">
      <c r="A12" s="38" t="s">
        <v>9</v>
      </c>
      <c r="B12" s="38">
        <v>158041</v>
      </c>
      <c r="C12" s="38">
        <v>95495</v>
      </c>
      <c r="D12" s="38">
        <v>253536</v>
      </c>
      <c r="E12" s="38">
        <v>2009</v>
      </c>
      <c r="F12" s="38">
        <v>4176</v>
      </c>
      <c r="G12" s="38">
        <v>6185</v>
      </c>
      <c r="H12" s="38">
        <v>160050</v>
      </c>
      <c r="I12" s="38">
        <v>99671</v>
      </c>
      <c r="J12" s="20">
        <v>259721</v>
      </c>
    </row>
    <row r="13" spans="1:30" ht="19.5" customHeight="1">
      <c r="A13" s="40" t="s">
        <v>10</v>
      </c>
      <c r="B13" s="40">
        <v>153086</v>
      </c>
      <c r="C13" s="40">
        <v>145628</v>
      </c>
      <c r="D13" s="40">
        <v>298714</v>
      </c>
      <c r="E13" s="40">
        <v>3907</v>
      </c>
      <c r="F13" s="40">
        <v>4822</v>
      </c>
      <c r="G13" s="40">
        <v>8729</v>
      </c>
      <c r="H13" s="40">
        <v>156993</v>
      </c>
      <c r="I13" s="40">
        <v>150450</v>
      </c>
      <c r="J13" s="21">
        <v>307443</v>
      </c>
    </row>
    <row r="14" spans="1:30" ht="19.5" customHeight="1">
      <c r="A14" s="38" t="s">
        <v>11</v>
      </c>
      <c r="B14" s="38">
        <v>124747</v>
      </c>
      <c r="C14" s="38">
        <v>118207</v>
      </c>
      <c r="D14" s="38">
        <v>242954</v>
      </c>
      <c r="E14" s="38">
        <v>4976</v>
      </c>
      <c r="F14" s="38">
        <v>4118</v>
      </c>
      <c r="G14" s="38">
        <v>9094</v>
      </c>
      <c r="H14" s="38">
        <v>129723</v>
      </c>
      <c r="I14" s="38">
        <v>122325</v>
      </c>
      <c r="J14" s="20">
        <v>252048</v>
      </c>
    </row>
    <row r="15" spans="1:30" ht="19.5" customHeight="1">
      <c r="A15" s="40" t="s">
        <v>12</v>
      </c>
      <c r="B15" s="40">
        <v>89086</v>
      </c>
      <c r="C15" s="40">
        <v>61579</v>
      </c>
      <c r="D15" s="40">
        <v>150665</v>
      </c>
      <c r="E15" s="40">
        <v>4553</v>
      </c>
      <c r="F15" s="40">
        <v>3194</v>
      </c>
      <c r="G15" s="40">
        <v>7747</v>
      </c>
      <c r="H15" s="40">
        <v>93639</v>
      </c>
      <c r="I15" s="40">
        <v>64773</v>
      </c>
      <c r="J15" s="21">
        <v>158412</v>
      </c>
    </row>
    <row r="16" spans="1:30" ht="19.5" customHeight="1">
      <c r="A16" s="38" t="s">
        <v>13</v>
      </c>
      <c r="B16" s="38">
        <v>57078</v>
      </c>
      <c r="C16" s="38">
        <v>23393</v>
      </c>
      <c r="D16" s="38">
        <v>80471</v>
      </c>
      <c r="E16" s="38">
        <v>3263</v>
      </c>
      <c r="F16" s="38">
        <v>1958</v>
      </c>
      <c r="G16" s="38">
        <v>5221</v>
      </c>
      <c r="H16" s="38">
        <v>60341</v>
      </c>
      <c r="I16" s="38">
        <v>25351</v>
      </c>
      <c r="J16" s="20">
        <v>85692</v>
      </c>
    </row>
    <row r="17" spans="1:10" ht="19.5" customHeight="1">
      <c r="A17" s="40" t="s">
        <v>56</v>
      </c>
      <c r="B17" s="40">
        <v>1970</v>
      </c>
      <c r="C17" s="40">
        <v>546</v>
      </c>
      <c r="D17" s="40">
        <v>2516</v>
      </c>
      <c r="E17" s="40">
        <v>2809</v>
      </c>
      <c r="F17" s="40">
        <v>1261</v>
      </c>
      <c r="G17" s="40">
        <v>4070</v>
      </c>
      <c r="H17" s="40">
        <v>4779</v>
      </c>
      <c r="I17" s="40">
        <v>1807</v>
      </c>
      <c r="J17" s="21">
        <v>6586</v>
      </c>
    </row>
    <row r="18" spans="1:10" ht="19.5" customHeight="1">
      <c r="A18" s="38" t="s">
        <v>57</v>
      </c>
      <c r="B18" s="38">
        <v>317</v>
      </c>
      <c r="C18" s="38">
        <v>51</v>
      </c>
      <c r="D18" s="38">
        <v>368</v>
      </c>
      <c r="E18" s="38">
        <v>2245</v>
      </c>
      <c r="F18" s="38">
        <v>1052</v>
      </c>
      <c r="G18" s="38">
        <v>3297</v>
      </c>
      <c r="H18" s="38">
        <v>2562</v>
      </c>
      <c r="I18" s="38">
        <v>1103</v>
      </c>
      <c r="J18" s="20">
        <v>3665</v>
      </c>
    </row>
    <row r="19" spans="1:10" ht="19.5" customHeight="1">
      <c r="A19" s="40" t="s">
        <v>140</v>
      </c>
      <c r="B19" s="40">
        <v>41</v>
      </c>
      <c r="C19" s="40">
        <v>4</v>
      </c>
      <c r="D19" s="40">
        <v>45</v>
      </c>
      <c r="E19" s="40">
        <v>97</v>
      </c>
      <c r="F19" s="40">
        <v>50</v>
      </c>
      <c r="G19" s="40">
        <v>147</v>
      </c>
      <c r="H19" s="40">
        <v>138</v>
      </c>
      <c r="I19" s="40">
        <v>54</v>
      </c>
      <c r="J19" s="21">
        <v>192</v>
      </c>
    </row>
    <row r="20" spans="1:10" ht="15.5">
      <c r="A20" s="83" t="s">
        <v>30</v>
      </c>
      <c r="B20" s="221">
        <f t="shared" ref="B20:I20" si="0">SUM(B8:B19)</f>
        <v>710470</v>
      </c>
      <c r="C20" s="221">
        <f t="shared" si="0"/>
        <v>498775</v>
      </c>
      <c r="D20" s="221">
        <f t="shared" si="0"/>
        <v>1209245</v>
      </c>
      <c r="E20" s="221">
        <f t="shared" si="0"/>
        <v>24257</v>
      </c>
      <c r="F20" s="221">
        <f t="shared" si="0"/>
        <v>22060</v>
      </c>
      <c r="G20" s="221">
        <f t="shared" si="0"/>
        <v>46317</v>
      </c>
      <c r="H20" s="221">
        <f t="shared" si="0"/>
        <v>734727</v>
      </c>
      <c r="I20" s="221">
        <f t="shared" si="0"/>
        <v>520835</v>
      </c>
      <c r="J20" s="42">
        <f>SUM(J8:J19)</f>
        <v>1255562</v>
      </c>
    </row>
    <row r="21" spans="1:10" ht="16.5">
      <c r="A21" s="43" t="s">
        <v>66</v>
      </c>
      <c r="B21" s="77"/>
      <c r="C21" s="77"/>
      <c r="D21" s="77"/>
      <c r="E21" s="77"/>
      <c r="F21" s="77"/>
      <c r="G21" s="77"/>
      <c r="H21" s="77"/>
      <c r="I21" s="77"/>
      <c r="J21" s="48"/>
    </row>
    <row r="22" spans="1:10" ht="16.5">
      <c r="A22" s="98" t="s">
        <v>67</v>
      </c>
      <c r="B22" s="77"/>
      <c r="C22" s="77"/>
      <c r="D22" s="77"/>
      <c r="E22" s="77"/>
      <c r="F22" s="77"/>
      <c r="G22" s="77"/>
      <c r="H22" s="77"/>
      <c r="I22" s="77"/>
      <c r="J22" s="99"/>
    </row>
    <row r="23" spans="1:10" ht="16.5">
      <c r="A23" s="100" t="s">
        <v>52</v>
      </c>
      <c r="B23" s="77"/>
      <c r="C23" s="101"/>
      <c r="D23" s="101"/>
      <c r="E23" s="77"/>
      <c r="F23" s="77"/>
      <c r="G23" s="77"/>
      <c r="H23" s="77"/>
      <c r="I23" s="93"/>
      <c r="J23" s="99"/>
    </row>
    <row r="24" spans="1:10">
      <c r="B24" s="66"/>
      <c r="C24" s="66"/>
      <c r="D24" s="66"/>
      <c r="E24" s="66"/>
      <c r="F24" s="66"/>
      <c r="G24" s="66"/>
      <c r="H24" s="66"/>
      <c r="I24" s="66"/>
      <c r="J24" s="66"/>
    </row>
    <row r="27" spans="1:10">
      <c r="D27" s="80"/>
    </row>
    <row r="28" spans="1:10">
      <c r="D28" s="80"/>
    </row>
    <row r="29" spans="1:10">
      <c r="D29" s="80"/>
    </row>
    <row r="30" spans="1:10">
      <c r="D30" s="80"/>
    </row>
    <row r="31" spans="1:10">
      <c r="D31" s="80"/>
    </row>
  </sheetData>
  <mergeCells count="7">
    <mergeCell ref="H1:J2"/>
    <mergeCell ref="A6:A7"/>
    <mergeCell ref="A4:J4"/>
    <mergeCell ref="B6:D6"/>
    <mergeCell ref="E6:G6"/>
    <mergeCell ref="H6:J6"/>
    <mergeCell ref="H3:J3"/>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5A2781"/>
  </sheetPr>
  <dimension ref="A1:AD34"/>
  <sheetViews>
    <sheetView showGridLines="0" rightToLeft="1" view="pageBreakPreview" zoomScale="70" zoomScaleNormal="55" zoomScaleSheetLayoutView="70" workbookViewId="0">
      <selection activeCell="F29" sqref="F29"/>
    </sheetView>
  </sheetViews>
  <sheetFormatPr defaultColWidth="8.90625" defaultRowHeight="14.5"/>
  <cols>
    <col min="1" max="1" width="25.453125" style="14" customWidth="1"/>
    <col min="2" max="2" width="12.36328125" style="14" customWidth="1"/>
    <col min="3" max="3" width="14.08984375" style="14" customWidth="1"/>
    <col min="4" max="4" width="12.453125" style="14" customWidth="1"/>
    <col min="5" max="5" width="13.90625" style="14" customWidth="1"/>
    <col min="6" max="6" width="13.36328125" style="14" customWidth="1"/>
    <col min="7" max="7" width="12.6328125" style="14" customWidth="1"/>
    <col min="8" max="8" width="13.36328125" style="14" customWidth="1"/>
    <col min="9" max="9" width="14.36328125" style="14" customWidth="1"/>
    <col min="10" max="10" width="15.36328125" style="14" customWidth="1"/>
    <col min="11" max="15" width="8.90625" style="14"/>
    <col min="16" max="16" width="9" style="14" customWidth="1"/>
    <col min="17"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77" t="s">
        <v>289</v>
      </c>
      <c r="B4" s="277"/>
      <c r="C4" s="277"/>
      <c r="D4" s="277"/>
      <c r="E4" s="277"/>
      <c r="F4" s="277"/>
      <c r="G4" s="277"/>
      <c r="H4" s="277"/>
      <c r="I4" s="277"/>
      <c r="J4" s="277"/>
    </row>
    <row r="5" spans="1:30">
      <c r="A5" s="102" t="s">
        <v>144</v>
      </c>
      <c r="B5" s="103"/>
      <c r="C5" s="103"/>
      <c r="D5" s="103"/>
      <c r="E5" s="103"/>
      <c r="F5" s="103"/>
      <c r="G5" s="103"/>
      <c r="H5" s="103"/>
      <c r="I5" s="103"/>
      <c r="J5" s="103"/>
    </row>
    <row r="6" spans="1:30" ht="15.75" customHeight="1">
      <c r="A6" s="270" t="s">
        <v>3</v>
      </c>
      <c r="B6" s="272" t="s">
        <v>0</v>
      </c>
      <c r="C6" s="270"/>
      <c r="D6" s="270"/>
      <c r="E6" s="270" t="s">
        <v>1</v>
      </c>
      <c r="F6" s="270"/>
      <c r="G6" s="270"/>
      <c r="H6" s="270" t="s">
        <v>2</v>
      </c>
      <c r="I6" s="270"/>
      <c r="J6" s="270"/>
    </row>
    <row r="7" spans="1:30" ht="18" customHeight="1">
      <c r="A7" s="270"/>
      <c r="B7" s="17" t="s">
        <v>14</v>
      </c>
      <c r="C7" s="19" t="s">
        <v>15</v>
      </c>
      <c r="D7" s="19" t="s">
        <v>55</v>
      </c>
      <c r="E7" s="19" t="s">
        <v>14</v>
      </c>
      <c r="F7" s="19" t="s">
        <v>15</v>
      </c>
      <c r="G7" s="19" t="s">
        <v>55</v>
      </c>
      <c r="H7" s="19" t="s">
        <v>14</v>
      </c>
      <c r="I7" s="19" t="s">
        <v>15</v>
      </c>
      <c r="J7" s="19" t="s">
        <v>55</v>
      </c>
    </row>
    <row r="8" spans="1:30" ht="15.5">
      <c r="A8" s="104" t="s">
        <v>147</v>
      </c>
      <c r="B8" s="74">
        <v>16405</v>
      </c>
      <c r="C8" s="20">
        <v>9488</v>
      </c>
      <c r="D8" s="20">
        <v>25893</v>
      </c>
      <c r="E8" s="20">
        <v>383</v>
      </c>
      <c r="F8" s="20">
        <v>190</v>
      </c>
      <c r="G8" s="20">
        <v>573</v>
      </c>
      <c r="H8" s="20">
        <v>16788</v>
      </c>
      <c r="I8" s="20">
        <v>9678</v>
      </c>
      <c r="J8" s="20">
        <v>26466</v>
      </c>
    </row>
    <row r="9" spans="1:30" ht="15.5">
      <c r="A9" s="91" t="s">
        <v>148</v>
      </c>
      <c r="B9" s="75">
        <v>30404</v>
      </c>
      <c r="C9" s="21">
        <v>4689</v>
      </c>
      <c r="D9" s="21">
        <v>35093</v>
      </c>
      <c r="E9" s="21">
        <v>5</v>
      </c>
      <c r="F9" s="21">
        <v>0</v>
      </c>
      <c r="G9" s="21">
        <v>5</v>
      </c>
      <c r="H9" s="21">
        <v>30409</v>
      </c>
      <c r="I9" s="21">
        <v>4689</v>
      </c>
      <c r="J9" s="21">
        <v>35098</v>
      </c>
    </row>
    <row r="10" spans="1:30" ht="15.5">
      <c r="A10" s="104" t="s">
        <v>159</v>
      </c>
      <c r="B10" s="74">
        <v>54744</v>
      </c>
      <c r="C10" s="20">
        <v>34807</v>
      </c>
      <c r="D10" s="20">
        <v>89551</v>
      </c>
      <c r="E10" s="20">
        <v>221</v>
      </c>
      <c r="F10" s="20">
        <v>2042</v>
      </c>
      <c r="G10" s="20">
        <v>2263</v>
      </c>
      <c r="H10" s="20">
        <v>54965</v>
      </c>
      <c r="I10" s="20">
        <v>36849</v>
      </c>
      <c r="J10" s="20">
        <v>91814</v>
      </c>
    </row>
    <row r="11" spans="1:30" ht="15.5">
      <c r="A11" s="91" t="s">
        <v>149</v>
      </c>
      <c r="B11" s="75">
        <v>120354</v>
      </c>
      <c r="C11" s="21">
        <v>19586</v>
      </c>
      <c r="D11" s="21">
        <v>139940</v>
      </c>
      <c r="E11" s="21">
        <v>8</v>
      </c>
      <c r="F11" s="21">
        <v>2</v>
      </c>
      <c r="G11" s="21">
        <v>10</v>
      </c>
      <c r="H11" s="21">
        <v>120362</v>
      </c>
      <c r="I11" s="21">
        <v>19588</v>
      </c>
      <c r="J11" s="21">
        <v>139950</v>
      </c>
    </row>
    <row r="12" spans="1:30" ht="23.4" customHeight="1">
      <c r="A12" s="104" t="s">
        <v>150</v>
      </c>
      <c r="B12" s="74">
        <v>70462</v>
      </c>
      <c r="C12" s="20">
        <v>77328</v>
      </c>
      <c r="D12" s="20">
        <v>147790</v>
      </c>
      <c r="E12" s="20">
        <v>198</v>
      </c>
      <c r="F12" s="20">
        <v>3650</v>
      </c>
      <c r="G12" s="20">
        <v>3848</v>
      </c>
      <c r="H12" s="20">
        <v>70660</v>
      </c>
      <c r="I12" s="20">
        <v>80978</v>
      </c>
      <c r="J12" s="20">
        <v>151638</v>
      </c>
    </row>
    <row r="13" spans="1:30" ht="15.5">
      <c r="A13" s="91" t="s">
        <v>151</v>
      </c>
      <c r="B13" s="75">
        <v>8224</v>
      </c>
      <c r="C13" s="21">
        <v>1648</v>
      </c>
      <c r="D13" s="21">
        <v>9872</v>
      </c>
      <c r="E13" s="21">
        <v>0</v>
      </c>
      <c r="F13" s="21">
        <v>2</v>
      </c>
      <c r="G13" s="21">
        <v>2</v>
      </c>
      <c r="H13" s="21">
        <v>8224</v>
      </c>
      <c r="I13" s="21">
        <v>1650</v>
      </c>
      <c r="J13" s="21">
        <v>9874</v>
      </c>
    </row>
    <row r="14" spans="1:30" ht="15.5">
      <c r="A14" s="104" t="s">
        <v>152</v>
      </c>
      <c r="B14" s="74">
        <v>361142</v>
      </c>
      <c r="C14" s="20">
        <v>320454</v>
      </c>
      <c r="D14" s="20">
        <v>681596</v>
      </c>
      <c r="E14" s="20">
        <v>8136</v>
      </c>
      <c r="F14" s="20">
        <v>9723</v>
      </c>
      <c r="G14" s="20">
        <v>17859</v>
      </c>
      <c r="H14" s="20">
        <v>369278</v>
      </c>
      <c r="I14" s="20">
        <v>330177</v>
      </c>
      <c r="J14" s="20">
        <v>699455</v>
      </c>
    </row>
    <row r="15" spans="1:30" ht="15.5">
      <c r="A15" s="91" t="s">
        <v>153</v>
      </c>
      <c r="B15" s="75">
        <v>33350</v>
      </c>
      <c r="C15" s="21">
        <v>22185</v>
      </c>
      <c r="D15" s="21">
        <v>55535</v>
      </c>
      <c r="E15" s="21">
        <v>5073</v>
      </c>
      <c r="F15" s="21">
        <v>1997</v>
      </c>
      <c r="G15" s="21">
        <v>7070</v>
      </c>
      <c r="H15" s="21">
        <v>38423</v>
      </c>
      <c r="I15" s="21">
        <v>24182</v>
      </c>
      <c r="J15" s="21">
        <v>62605</v>
      </c>
    </row>
    <row r="16" spans="1:30" ht="15.5">
      <c r="A16" s="104" t="s">
        <v>4</v>
      </c>
      <c r="B16" s="74">
        <v>14757</v>
      </c>
      <c r="C16" s="20">
        <v>8545</v>
      </c>
      <c r="D16" s="20">
        <v>23302</v>
      </c>
      <c r="E16" s="20">
        <v>10229</v>
      </c>
      <c r="F16" s="20">
        <v>4450</v>
      </c>
      <c r="G16" s="20">
        <v>14679</v>
      </c>
      <c r="H16" s="20">
        <v>24986</v>
      </c>
      <c r="I16" s="20">
        <v>12995</v>
      </c>
      <c r="J16" s="20">
        <v>37981</v>
      </c>
    </row>
    <row r="17" spans="1:10" ht="15.5">
      <c r="A17" s="91" t="s">
        <v>140</v>
      </c>
      <c r="B17" s="75">
        <v>628</v>
      </c>
      <c r="C17" s="21">
        <v>45</v>
      </c>
      <c r="D17" s="21">
        <v>673</v>
      </c>
      <c r="E17" s="21">
        <v>4</v>
      </c>
      <c r="F17" s="21">
        <v>4</v>
      </c>
      <c r="G17" s="21">
        <v>8</v>
      </c>
      <c r="H17" s="21">
        <v>632</v>
      </c>
      <c r="I17" s="21">
        <v>49</v>
      </c>
      <c r="J17" s="21">
        <v>681</v>
      </c>
    </row>
    <row r="18" spans="1:10" ht="15.5">
      <c r="A18" s="105" t="s">
        <v>30</v>
      </c>
      <c r="B18" s="92">
        <f>SUM(B8:B17)</f>
        <v>710470</v>
      </c>
      <c r="C18" s="92">
        <f t="shared" ref="C18:J18" si="0">SUM(C8:C17)</f>
        <v>498775</v>
      </c>
      <c r="D18" s="92">
        <f t="shared" si="0"/>
        <v>1209245</v>
      </c>
      <c r="E18" s="92">
        <f t="shared" si="0"/>
        <v>24257</v>
      </c>
      <c r="F18" s="92">
        <f t="shared" si="0"/>
        <v>22060</v>
      </c>
      <c r="G18" s="92">
        <f t="shared" si="0"/>
        <v>46317</v>
      </c>
      <c r="H18" s="92">
        <f t="shared" si="0"/>
        <v>734727</v>
      </c>
      <c r="I18" s="92">
        <f t="shared" si="0"/>
        <v>520835</v>
      </c>
      <c r="J18" s="92">
        <f t="shared" si="0"/>
        <v>1255562</v>
      </c>
    </row>
    <row r="19" spans="1:10" ht="16.5">
      <c r="A19" s="43" t="s">
        <v>66</v>
      </c>
      <c r="B19" s="77"/>
      <c r="C19" s="77"/>
      <c r="D19" s="77"/>
      <c r="E19" s="77"/>
      <c r="F19" s="77"/>
      <c r="G19" s="77"/>
      <c r="H19" s="77"/>
      <c r="I19" s="77"/>
      <c r="J19" s="101"/>
    </row>
    <row r="20" spans="1:10" ht="16.5">
      <c r="A20" s="72" t="s">
        <v>68</v>
      </c>
      <c r="B20" s="23"/>
      <c r="C20" s="23"/>
      <c r="D20" s="23"/>
      <c r="E20" s="23"/>
      <c r="F20" s="23"/>
      <c r="G20" s="23"/>
      <c r="H20" s="23"/>
      <c r="I20" s="23"/>
      <c r="J20" s="23"/>
    </row>
    <row r="21" spans="1:10" ht="16.5">
      <c r="A21" s="72" t="s">
        <v>52</v>
      </c>
      <c r="B21" s="23"/>
      <c r="C21" s="70"/>
      <c r="D21" s="70"/>
      <c r="E21" s="23"/>
      <c r="F21" s="23"/>
      <c r="G21" s="23"/>
      <c r="H21" s="23"/>
      <c r="I21" s="107"/>
      <c r="J21" s="23"/>
    </row>
    <row r="34" ht="19.5" customHeight="1"/>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5A2781"/>
  </sheetPr>
  <dimension ref="A1:AD27"/>
  <sheetViews>
    <sheetView showGridLines="0" rightToLeft="1" view="pageBreakPreview" zoomScale="70" zoomScaleNormal="70" zoomScaleSheetLayoutView="70" workbookViewId="0">
      <selection activeCell="B8" sqref="B8:J22"/>
    </sheetView>
  </sheetViews>
  <sheetFormatPr defaultColWidth="8.90625" defaultRowHeight="14.5"/>
  <cols>
    <col min="1" max="1" width="18.36328125" style="14" customWidth="1"/>
    <col min="2" max="3" width="13.08984375" style="14" bestFit="1" customWidth="1"/>
    <col min="4" max="4" width="15.90625" style="14" bestFit="1" customWidth="1"/>
    <col min="5" max="6" width="11.36328125" style="14" bestFit="1" customWidth="1"/>
    <col min="7" max="7" width="13.90625" style="14" customWidth="1"/>
    <col min="8" max="9" width="13.08984375" style="14" bestFit="1" customWidth="1"/>
    <col min="10" max="10" width="15.90625" style="14" bestFit="1" customWidth="1"/>
    <col min="11" max="16384" width="8.90625" style="14"/>
  </cols>
  <sheetData>
    <row r="1" spans="1:30">
      <c r="H1" s="262" t="s">
        <v>258</v>
      </c>
      <c r="I1" s="262"/>
      <c r="J1" s="262"/>
    </row>
    <row r="2" spans="1:30">
      <c r="H2" s="262"/>
      <c r="I2" s="262"/>
      <c r="J2" s="262"/>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92" t="s">
        <v>290</v>
      </c>
      <c r="B4" s="292"/>
      <c r="C4" s="292"/>
      <c r="D4" s="292"/>
      <c r="E4" s="292"/>
      <c r="F4" s="292"/>
      <c r="G4" s="292"/>
      <c r="H4" s="292"/>
      <c r="I4" s="292"/>
      <c r="J4" s="292"/>
    </row>
    <row r="5" spans="1:30" ht="19.5" customHeight="1">
      <c r="A5" s="108" t="s">
        <v>156</v>
      </c>
      <c r="B5" s="109"/>
      <c r="C5" s="109"/>
      <c r="D5" s="109"/>
      <c r="E5" s="109"/>
      <c r="F5" s="109"/>
      <c r="G5" s="109"/>
      <c r="H5" s="109"/>
      <c r="I5" s="109"/>
      <c r="J5" s="109"/>
    </row>
    <row r="6" spans="1:30" ht="21.65" customHeight="1">
      <c r="A6" s="270" t="s">
        <v>17</v>
      </c>
      <c r="B6" s="272" t="s">
        <v>0</v>
      </c>
      <c r="C6" s="270"/>
      <c r="D6" s="270"/>
      <c r="E6" s="270" t="s">
        <v>1</v>
      </c>
      <c r="F6" s="270"/>
      <c r="G6" s="270"/>
      <c r="H6" s="270" t="s">
        <v>2</v>
      </c>
      <c r="I6" s="270"/>
      <c r="J6" s="271"/>
    </row>
    <row r="7" spans="1:30" ht="15.5">
      <c r="A7" s="270"/>
      <c r="B7" s="17" t="s">
        <v>14</v>
      </c>
      <c r="C7" s="19" t="s">
        <v>15</v>
      </c>
      <c r="D7" s="19" t="s">
        <v>55</v>
      </c>
      <c r="E7" s="19" t="s">
        <v>14</v>
      </c>
      <c r="F7" s="19" t="s">
        <v>15</v>
      </c>
      <c r="G7" s="19" t="s">
        <v>55</v>
      </c>
      <c r="H7" s="19" t="s">
        <v>14</v>
      </c>
      <c r="I7" s="19" t="s">
        <v>15</v>
      </c>
      <c r="J7" s="16" t="s">
        <v>55</v>
      </c>
    </row>
    <row r="8" spans="1:30" ht="15.5">
      <c r="A8" s="90" t="s">
        <v>18</v>
      </c>
      <c r="B8" s="74">
        <v>279203</v>
      </c>
      <c r="C8" s="20">
        <v>174909</v>
      </c>
      <c r="D8" s="20">
        <v>454112</v>
      </c>
      <c r="E8" s="20">
        <v>5198</v>
      </c>
      <c r="F8" s="20">
        <v>4114</v>
      </c>
      <c r="G8" s="20">
        <v>9312</v>
      </c>
      <c r="H8" s="20">
        <v>284401</v>
      </c>
      <c r="I8" s="20">
        <v>179023</v>
      </c>
      <c r="J8" s="20">
        <v>463424</v>
      </c>
    </row>
    <row r="9" spans="1:30" ht="15.5">
      <c r="A9" s="91" t="s">
        <v>19</v>
      </c>
      <c r="B9" s="75">
        <v>107236</v>
      </c>
      <c r="C9" s="21">
        <v>75786</v>
      </c>
      <c r="D9" s="21">
        <v>183022</v>
      </c>
      <c r="E9" s="21">
        <v>3850</v>
      </c>
      <c r="F9" s="21">
        <v>3183</v>
      </c>
      <c r="G9" s="21">
        <v>7033</v>
      </c>
      <c r="H9" s="21">
        <v>111086</v>
      </c>
      <c r="I9" s="21">
        <v>78969</v>
      </c>
      <c r="J9" s="21">
        <v>190055</v>
      </c>
    </row>
    <row r="10" spans="1:30" ht="15.5">
      <c r="A10" s="90" t="s">
        <v>20</v>
      </c>
      <c r="B10" s="74">
        <v>40124</v>
      </c>
      <c r="C10" s="20">
        <v>29133</v>
      </c>
      <c r="D10" s="20">
        <v>69257</v>
      </c>
      <c r="E10" s="20">
        <v>1510</v>
      </c>
      <c r="F10" s="20">
        <v>1879</v>
      </c>
      <c r="G10" s="20">
        <v>3389</v>
      </c>
      <c r="H10" s="20">
        <v>41634</v>
      </c>
      <c r="I10" s="20">
        <v>31012</v>
      </c>
      <c r="J10" s="20">
        <v>72646</v>
      </c>
    </row>
    <row r="11" spans="1:30" ht="15.5">
      <c r="A11" s="91" t="s">
        <v>21</v>
      </c>
      <c r="B11" s="75">
        <v>34982</v>
      </c>
      <c r="C11" s="21">
        <v>27277</v>
      </c>
      <c r="D11" s="21">
        <v>62259</v>
      </c>
      <c r="E11" s="21">
        <v>1604</v>
      </c>
      <c r="F11" s="21">
        <v>1829</v>
      </c>
      <c r="G11" s="21">
        <v>3433</v>
      </c>
      <c r="H11" s="21">
        <v>36586</v>
      </c>
      <c r="I11" s="21">
        <v>29106</v>
      </c>
      <c r="J11" s="21">
        <v>65692</v>
      </c>
    </row>
    <row r="12" spans="1:30" ht="15.5">
      <c r="A12" s="90" t="s">
        <v>22</v>
      </c>
      <c r="B12" s="74">
        <v>68129</v>
      </c>
      <c r="C12" s="20">
        <v>50630</v>
      </c>
      <c r="D12" s="20">
        <v>118759</v>
      </c>
      <c r="E12" s="20">
        <v>3463</v>
      </c>
      <c r="F12" s="20">
        <v>2663</v>
      </c>
      <c r="G12" s="20">
        <v>6126</v>
      </c>
      <c r="H12" s="20">
        <v>71592</v>
      </c>
      <c r="I12" s="20">
        <v>53293</v>
      </c>
      <c r="J12" s="20">
        <v>124885</v>
      </c>
    </row>
    <row r="13" spans="1:30" ht="15.5">
      <c r="A13" s="91" t="s">
        <v>23</v>
      </c>
      <c r="B13" s="75">
        <v>49923</v>
      </c>
      <c r="C13" s="21">
        <v>45767</v>
      </c>
      <c r="D13" s="21">
        <v>95690</v>
      </c>
      <c r="E13" s="21">
        <v>2264</v>
      </c>
      <c r="F13" s="21">
        <v>2402</v>
      </c>
      <c r="G13" s="21">
        <v>4666</v>
      </c>
      <c r="H13" s="21">
        <v>52187</v>
      </c>
      <c r="I13" s="21">
        <v>48169</v>
      </c>
      <c r="J13" s="21">
        <v>100356</v>
      </c>
    </row>
    <row r="14" spans="1:30" ht="15.5">
      <c r="A14" s="90" t="s">
        <v>24</v>
      </c>
      <c r="B14" s="74">
        <v>20170</v>
      </c>
      <c r="C14" s="20">
        <v>15137</v>
      </c>
      <c r="D14" s="20">
        <v>35307</v>
      </c>
      <c r="E14" s="20">
        <v>972</v>
      </c>
      <c r="F14" s="20">
        <v>711</v>
      </c>
      <c r="G14" s="20">
        <v>1683</v>
      </c>
      <c r="H14" s="20">
        <v>21142</v>
      </c>
      <c r="I14" s="20">
        <v>15848</v>
      </c>
      <c r="J14" s="20">
        <v>36990</v>
      </c>
    </row>
    <row r="15" spans="1:30" ht="15.5">
      <c r="A15" s="91" t="s">
        <v>25</v>
      </c>
      <c r="B15" s="75">
        <v>18659</v>
      </c>
      <c r="C15" s="21">
        <v>14419</v>
      </c>
      <c r="D15" s="21">
        <v>33078</v>
      </c>
      <c r="E15" s="21">
        <v>731</v>
      </c>
      <c r="F15" s="21">
        <v>708</v>
      </c>
      <c r="G15" s="21">
        <v>1439</v>
      </c>
      <c r="H15" s="21">
        <v>19390</v>
      </c>
      <c r="I15" s="21">
        <v>15127</v>
      </c>
      <c r="J15" s="21">
        <v>34517</v>
      </c>
    </row>
    <row r="16" spans="1:30" ht="15.5">
      <c r="A16" s="90" t="s">
        <v>60</v>
      </c>
      <c r="B16" s="74">
        <v>11602</v>
      </c>
      <c r="C16" s="20">
        <v>7080</v>
      </c>
      <c r="D16" s="20">
        <v>18682</v>
      </c>
      <c r="E16" s="20">
        <v>992</v>
      </c>
      <c r="F16" s="20">
        <v>774</v>
      </c>
      <c r="G16" s="20">
        <v>1766</v>
      </c>
      <c r="H16" s="20">
        <v>12594</v>
      </c>
      <c r="I16" s="20">
        <v>7854</v>
      </c>
      <c r="J16" s="20">
        <v>20448</v>
      </c>
    </row>
    <row r="17" spans="1:10" ht="15.5">
      <c r="A17" s="91" t="s">
        <v>26</v>
      </c>
      <c r="B17" s="75">
        <v>29441</v>
      </c>
      <c r="C17" s="21">
        <v>24710</v>
      </c>
      <c r="D17" s="21">
        <v>54151</v>
      </c>
      <c r="E17" s="21">
        <v>1247</v>
      </c>
      <c r="F17" s="21">
        <v>1131</v>
      </c>
      <c r="G17" s="21">
        <v>2378</v>
      </c>
      <c r="H17" s="21">
        <v>30688</v>
      </c>
      <c r="I17" s="21">
        <v>25841</v>
      </c>
      <c r="J17" s="21">
        <v>56529</v>
      </c>
    </row>
    <row r="18" spans="1:10" ht="15.5">
      <c r="A18" s="90" t="s">
        <v>27</v>
      </c>
      <c r="B18" s="74">
        <v>18900</v>
      </c>
      <c r="C18" s="20">
        <v>11064</v>
      </c>
      <c r="D18" s="20">
        <v>29964</v>
      </c>
      <c r="E18" s="20">
        <v>976</v>
      </c>
      <c r="F18" s="20">
        <v>1331</v>
      </c>
      <c r="G18" s="20">
        <v>2307</v>
      </c>
      <c r="H18" s="20">
        <v>19876</v>
      </c>
      <c r="I18" s="20">
        <v>12395</v>
      </c>
      <c r="J18" s="20">
        <v>32271</v>
      </c>
    </row>
    <row r="19" spans="1:10" ht="15.5">
      <c r="A19" s="91" t="s">
        <v>28</v>
      </c>
      <c r="B19" s="75">
        <v>13907</v>
      </c>
      <c r="C19" s="21">
        <v>11742</v>
      </c>
      <c r="D19" s="21">
        <v>25649</v>
      </c>
      <c r="E19" s="21">
        <v>565</v>
      </c>
      <c r="F19" s="21">
        <v>753</v>
      </c>
      <c r="G19" s="21">
        <v>1318</v>
      </c>
      <c r="H19" s="21">
        <v>14472</v>
      </c>
      <c r="I19" s="21">
        <v>12495</v>
      </c>
      <c r="J19" s="21">
        <v>26967</v>
      </c>
    </row>
    <row r="20" spans="1:10" ht="15.5">
      <c r="A20" s="90" t="s">
        <v>29</v>
      </c>
      <c r="B20" s="74">
        <v>17356</v>
      </c>
      <c r="C20" s="20">
        <v>10982</v>
      </c>
      <c r="D20" s="20">
        <v>28338</v>
      </c>
      <c r="E20" s="20">
        <v>879</v>
      </c>
      <c r="F20" s="20">
        <v>581</v>
      </c>
      <c r="G20" s="20">
        <v>1460</v>
      </c>
      <c r="H20" s="20">
        <v>18235</v>
      </c>
      <c r="I20" s="20">
        <v>11563</v>
      </c>
      <c r="J20" s="20">
        <v>29798</v>
      </c>
    </row>
    <row r="21" spans="1:10" ht="15.5">
      <c r="A21" s="91" t="s">
        <v>127</v>
      </c>
      <c r="B21" s="75">
        <v>481</v>
      </c>
      <c r="C21" s="21">
        <v>88</v>
      </c>
      <c r="D21" s="21">
        <v>569</v>
      </c>
      <c r="E21" s="21">
        <v>6</v>
      </c>
      <c r="F21" s="21">
        <v>1</v>
      </c>
      <c r="G21" s="21">
        <v>7</v>
      </c>
      <c r="H21" s="21">
        <v>487</v>
      </c>
      <c r="I21" s="21">
        <v>89</v>
      </c>
      <c r="J21" s="21">
        <v>576</v>
      </c>
    </row>
    <row r="22" spans="1:10" ht="15.5">
      <c r="A22" s="90" t="s">
        <v>61</v>
      </c>
      <c r="B22" s="74">
        <v>357</v>
      </c>
      <c r="C22" s="20">
        <v>51</v>
      </c>
      <c r="D22" s="20">
        <v>408</v>
      </c>
      <c r="E22" s="20">
        <v>0</v>
      </c>
      <c r="F22" s="20">
        <v>0</v>
      </c>
      <c r="G22" s="20">
        <v>0</v>
      </c>
      <c r="H22" s="20">
        <v>357</v>
      </c>
      <c r="I22" s="20">
        <v>51</v>
      </c>
      <c r="J22" s="20">
        <v>408</v>
      </c>
    </row>
    <row r="23" spans="1:10" ht="15.5">
      <c r="A23" s="105" t="s">
        <v>64</v>
      </c>
      <c r="B23" s="42">
        <f t="shared" ref="B23:J23" si="0">SUM(B8:B22)</f>
        <v>710470</v>
      </c>
      <c r="C23" s="42">
        <f t="shared" si="0"/>
        <v>498775</v>
      </c>
      <c r="D23" s="42">
        <f t="shared" si="0"/>
        <v>1209245</v>
      </c>
      <c r="E23" s="42">
        <f t="shared" si="0"/>
        <v>24257</v>
      </c>
      <c r="F23" s="42">
        <f t="shared" si="0"/>
        <v>22060</v>
      </c>
      <c r="G23" s="42">
        <f t="shared" si="0"/>
        <v>46317</v>
      </c>
      <c r="H23" s="42">
        <f t="shared" si="0"/>
        <v>734727</v>
      </c>
      <c r="I23" s="42">
        <f t="shared" si="0"/>
        <v>520835</v>
      </c>
      <c r="J23" s="106">
        <f t="shared" si="0"/>
        <v>1255562</v>
      </c>
    </row>
    <row r="24" spans="1:10" ht="16.5">
      <c r="A24" s="43" t="s">
        <v>69</v>
      </c>
      <c r="B24" s="44"/>
      <c r="C24" s="77"/>
      <c r="D24" s="77"/>
      <c r="E24" s="77"/>
      <c r="F24" s="77"/>
      <c r="G24" s="77"/>
      <c r="H24" s="77"/>
      <c r="I24" s="77"/>
      <c r="J24" s="53"/>
    </row>
    <row r="25" spans="1:10" ht="16.5">
      <c r="A25" s="43" t="s">
        <v>70</v>
      </c>
      <c r="B25" s="63"/>
      <c r="C25" s="77"/>
      <c r="D25" s="77"/>
      <c r="E25" s="77"/>
      <c r="F25" s="77"/>
      <c r="G25" s="77"/>
      <c r="H25" s="77"/>
      <c r="I25" s="77"/>
      <c r="J25" s="132"/>
    </row>
    <row r="26" spans="1:10" ht="16.5">
      <c r="A26" s="100" t="s">
        <v>52</v>
      </c>
      <c r="B26" s="101"/>
      <c r="C26" s="101"/>
      <c r="D26" s="101"/>
      <c r="E26" s="101"/>
      <c r="F26" s="101"/>
      <c r="G26" s="101"/>
      <c r="H26" s="101"/>
      <c r="I26" s="101"/>
      <c r="J26" s="110"/>
    </row>
    <row r="27" spans="1:10">
      <c r="A27" s="47"/>
      <c r="B27" s="111"/>
      <c r="C27" s="111"/>
      <c r="D27" s="111"/>
      <c r="E27" s="111"/>
      <c r="F27" s="111"/>
      <c r="G27" s="111"/>
      <c r="H27" s="111"/>
      <c r="I27" s="111"/>
      <c r="J27" s="111"/>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1"/>
  <sheetViews>
    <sheetView showGridLines="0" rightToLeft="1" view="pageBreakPreview" zoomScale="55" zoomScaleNormal="80" zoomScaleSheetLayoutView="55" workbookViewId="0">
      <selection activeCell="G8" sqref="G8"/>
    </sheetView>
  </sheetViews>
  <sheetFormatPr defaultRowHeight="14.5"/>
  <cols>
    <col min="1" max="1" width="41.1796875" customWidth="1"/>
    <col min="2" max="2" width="32" customWidth="1"/>
    <col min="5" max="5" width="14.36328125" customWidth="1"/>
  </cols>
  <sheetData>
    <row r="1" spans="1:13" ht="18" customHeight="1"/>
    <row r="2" spans="1:13" s="14" customFormat="1" ht="18" customHeight="1">
      <c r="B2" s="158"/>
      <c r="C2" s="158"/>
      <c r="D2" s="158"/>
      <c r="E2" s="158"/>
      <c r="F2" s="158"/>
      <c r="G2" s="158"/>
      <c r="H2" s="158"/>
      <c r="I2" s="158"/>
      <c r="J2" s="158"/>
      <c r="K2" s="158"/>
      <c r="L2" s="158"/>
      <c r="M2" s="158"/>
    </row>
    <row r="3" spans="1:13" s="14" customFormat="1" ht="21" customHeight="1">
      <c r="A3" s="158"/>
      <c r="B3" s="158"/>
      <c r="C3" s="158"/>
      <c r="D3" s="158"/>
      <c r="E3" s="158"/>
      <c r="F3" s="158"/>
      <c r="G3" s="158"/>
      <c r="H3" s="158"/>
      <c r="I3" s="158"/>
      <c r="J3" s="158"/>
      <c r="K3" s="158"/>
      <c r="L3" s="158"/>
      <c r="M3" s="158"/>
    </row>
    <row r="4" spans="1:13" s="14" customFormat="1" ht="35" customHeight="1" thickBot="1">
      <c r="A4" s="245" t="s">
        <v>260</v>
      </c>
      <c r="B4" s="245"/>
      <c r="C4" s="245"/>
      <c r="D4" s="245"/>
      <c r="E4" s="245"/>
      <c r="F4" s="245"/>
      <c r="G4" s="245"/>
      <c r="H4" s="245"/>
      <c r="I4" s="245"/>
      <c r="J4" s="245"/>
      <c r="K4" s="245"/>
      <c r="L4" s="245"/>
      <c r="M4" s="245"/>
    </row>
    <row r="5" spans="1:13" s="14" customFormat="1" ht="263.75" customHeight="1">
      <c r="A5" s="246" t="s">
        <v>295</v>
      </c>
      <c r="B5" s="247"/>
      <c r="C5" s="247"/>
      <c r="D5" s="247"/>
      <c r="E5" s="247"/>
      <c r="F5" s="247"/>
      <c r="G5" s="247"/>
      <c r="H5" s="247"/>
      <c r="I5" s="247"/>
      <c r="J5" s="247"/>
      <c r="K5" s="247"/>
      <c r="L5" s="247"/>
      <c r="M5" s="248"/>
    </row>
    <row r="6" spans="1:13">
      <c r="A6" s="159" t="s">
        <v>190</v>
      </c>
      <c r="B6" s="160" t="s">
        <v>191</v>
      </c>
      <c r="C6" s="161"/>
      <c r="D6" s="161"/>
      <c r="E6" s="161"/>
      <c r="M6" s="162"/>
    </row>
    <row r="7" spans="1:13" ht="29" customHeight="1">
      <c r="A7" s="163" t="s">
        <v>192</v>
      </c>
      <c r="B7" s="249" t="s">
        <v>193</v>
      </c>
      <c r="C7" s="249"/>
      <c r="D7" s="249"/>
      <c r="E7" s="249"/>
      <c r="M7" s="162"/>
    </row>
    <row r="8" spans="1:13">
      <c r="A8" s="163"/>
      <c r="B8" s="250" t="s">
        <v>194</v>
      </c>
      <c r="C8" s="250"/>
      <c r="D8" s="250"/>
      <c r="E8" s="250"/>
      <c r="M8" s="162"/>
    </row>
    <row r="9" spans="1:13" ht="25.25" customHeight="1">
      <c r="A9" s="163" t="s">
        <v>195</v>
      </c>
      <c r="B9" s="249" t="s">
        <v>177</v>
      </c>
      <c r="C9" s="249"/>
      <c r="D9" s="249"/>
      <c r="E9" s="249"/>
      <c r="M9" s="162"/>
    </row>
    <row r="10" spans="1:13">
      <c r="A10" s="163"/>
      <c r="B10" s="244"/>
      <c r="C10" s="244"/>
      <c r="D10" s="244"/>
      <c r="E10" s="244"/>
      <c r="M10" s="162"/>
    </row>
    <row r="11" spans="1:13" ht="27.5" customHeight="1">
      <c r="A11" s="163" t="s">
        <v>196</v>
      </c>
      <c r="B11" s="164" t="s">
        <v>197</v>
      </c>
      <c r="C11" s="165"/>
      <c r="D11" s="165"/>
      <c r="E11" s="165"/>
      <c r="M11" s="162"/>
    </row>
    <row r="12" spans="1:13">
      <c r="A12" s="163"/>
      <c r="B12" s="166"/>
      <c r="C12" s="165"/>
      <c r="D12" s="165"/>
      <c r="E12" s="165"/>
      <c r="M12" s="162"/>
    </row>
    <row r="13" spans="1:13" ht="38.75" customHeight="1">
      <c r="A13" s="229" t="s">
        <v>198</v>
      </c>
      <c r="B13" s="230"/>
      <c r="C13" s="230"/>
      <c r="D13" s="230"/>
      <c r="E13" s="230"/>
      <c r="F13" s="230"/>
      <c r="G13" s="230"/>
      <c r="H13" s="230"/>
      <c r="I13" s="230"/>
      <c r="J13" s="230"/>
      <c r="K13" s="230"/>
      <c r="L13" s="230"/>
      <c r="M13" s="231"/>
    </row>
    <row r="14" spans="1:13" ht="35" customHeight="1">
      <c r="A14" s="232" t="s">
        <v>199</v>
      </c>
      <c r="B14" s="233"/>
      <c r="C14" s="233"/>
      <c r="D14" s="233"/>
      <c r="E14" s="233"/>
      <c r="F14" s="233"/>
      <c r="G14" s="233"/>
      <c r="H14" s="233"/>
      <c r="I14" s="233"/>
      <c r="J14" s="233"/>
      <c r="K14" s="233"/>
      <c r="L14" s="233"/>
      <c r="M14" s="234"/>
    </row>
    <row r="15" spans="1:13" ht="35" customHeight="1">
      <c r="A15" s="232" t="s">
        <v>200</v>
      </c>
      <c r="B15" s="233"/>
      <c r="C15" s="233"/>
      <c r="D15" s="233"/>
      <c r="E15" s="233"/>
      <c r="F15" s="233"/>
      <c r="G15" s="233"/>
      <c r="H15" s="233"/>
      <c r="I15" s="233"/>
      <c r="J15" s="233"/>
      <c r="K15" s="233"/>
      <c r="L15" s="233"/>
      <c r="M15" s="234"/>
    </row>
    <row r="16" spans="1:13" ht="152.75" customHeight="1">
      <c r="A16" s="235" t="s">
        <v>201</v>
      </c>
      <c r="B16" s="236"/>
      <c r="C16" s="236"/>
      <c r="D16" s="236"/>
      <c r="E16" s="236"/>
      <c r="F16" s="236"/>
      <c r="G16" s="236"/>
      <c r="H16" s="236"/>
      <c r="I16" s="236"/>
      <c r="J16" s="236"/>
      <c r="K16" s="236"/>
      <c r="L16" s="236"/>
      <c r="M16" s="237"/>
    </row>
    <row r="17" spans="1:13" ht="37.5" customHeight="1">
      <c r="A17" s="232" t="s">
        <v>202</v>
      </c>
      <c r="B17" s="233"/>
      <c r="C17" s="233"/>
      <c r="D17" s="233"/>
      <c r="E17" s="233"/>
      <c r="F17" s="233"/>
      <c r="G17" s="233"/>
      <c r="H17" s="233"/>
      <c r="I17" s="233"/>
      <c r="J17" s="233"/>
      <c r="K17" s="233"/>
      <c r="L17" s="167"/>
      <c r="M17" s="168"/>
    </row>
    <row r="18" spans="1:13" ht="157.25" customHeight="1">
      <c r="A18" s="238" t="s">
        <v>203</v>
      </c>
      <c r="B18" s="239"/>
      <c r="C18" s="239"/>
      <c r="D18" s="239"/>
      <c r="E18" s="239"/>
      <c r="F18" s="239"/>
      <c r="G18" s="239"/>
      <c r="H18" s="239"/>
      <c r="I18" s="239"/>
      <c r="J18" s="239"/>
      <c r="K18" s="239"/>
      <c r="L18" s="239"/>
      <c r="M18" s="240"/>
    </row>
    <row r="19" spans="1:13" ht="23" customHeight="1">
      <c r="A19" s="232" t="s">
        <v>204</v>
      </c>
      <c r="B19" s="233"/>
      <c r="C19" s="233"/>
      <c r="D19" s="233"/>
      <c r="E19" s="233"/>
      <c r="F19" s="233"/>
      <c r="G19" s="233"/>
      <c r="H19" s="233"/>
      <c r="I19" s="233"/>
      <c r="J19" s="233"/>
      <c r="K19" s="233"/>
      <c r="L19" s="233"/>
      <c r="M19" s="234"/>
    </row>
    <row r="20" spans="1:13" ht="26.75" customHeight="1">
      <c r="A20" s="163" t="s">
        <v>205</v>
      </c>
      <c r="M20" s="162"/>
    </row>
    <row r="21" spans="1:13" ht="15.5">
      <c r="A21" s="232" t="s">
        <v>206</v>
      </c>
      <c r="B21" s="233"/>
      <c r="C21" s="233"/>
      <c r="D21" s="233"/>
      <c r="E21" s="233"/>
      <c r="F21" s="233"/>
      <c r="G21" s="233"/>
      <c r="H21" s="233"/>
      <c r="I21" s="233"/>
      <c r="J21" s="233"/>
      <c r="K21" s="233"/>
      <c r="L21" s="233"/>
      <c r="M21" s="234"/>
    </row>
    <row r="22" spans="1:13" ht="24" customHeight="1">
      <c r="A22" s="241" t="s">
        <v>207</v>
      </c>
      <c r="B22" s="242"/>
      <c r="C22" s="242"/>
      <c r="D22" s="242"/>
      <c r="E22" s="242"/>
      <c r="F22" s="242"/>
      <c r="G22" s="242"/>
      <c r="H22" s="242"/>
      <c r="I22" s="242"/>
      <c r="J22" s="242"/>
      <c r="K22" s="242"/>
      <c r="L22" s="242"/>
      <c r="M22" s="243"/>
    </row>
    <row r="23" spans="1:13" ht="24" customHeight="1">
      <c r="A23" s="232" t="s">
        <v>208</v>
      </c>
      <c r="B23" s="233"/>
      <c r="C23" s="233"/>
      <c r="D23" s="233"/>
      <c r="E23" s="233"/>
      <c r="F23" s="233"/>
      <c r="G23" s="233"/>
      <c r="H23" s="233"/>
      <c r="I23" s="233"/>
      <c r="J23" s="233"/>
      <c r="K23" s="233"/>
      <c r="L23" s="233"/>
      <c r="M23" s="234"/>
    </row>
    <row r="24" spans="1:13" ht="24" customHeight="1">
      <c r="A24" s="241" t="s">
        <v>209</v>
      </c>
      <c r="B24" s="242"/>
      <c r="C24" s="242"/>
      <c r="D24" s="242"/>
      <c r="E24" s="242"/>
      <c r="F24" s="242"/>
      <c r="G24" s="242"/>
      <c r="H24" s="242"/>
      <c r="I24" s="242"/>
      <c r="J24" s="242"/>
      <c r="K24" s="242"/>
      <c r="L24" s="242"/>
      <c r="M24" s="243"/>
    </row>
    <row r="25" spans="1:13" ht="24" customHeight="1" thickBot="1">
      <c r="A25" s="226"/>
      <c r="B25" s="227"/>
      <c r="C25" s="227"/>
      <c r="D25" s="227"/>
      <c r="E25" s="227"/>
      <c r="F25" s="227"/>
      <c r="G25" s="227"/>
      <c r="H25" s="227"/>
      <c r="I25" s="227"/>
      <c r="J25" s="227"/>
      <c r="K25" s="227"/>
      <c r="L25" s="227"/>
      <c r="M25" s="228"/>
    </row>
    <row r="26" spans="1:13" ht="18" customHeight="1"/>
    <row r="31" spans="1:13" ht="15.5">
      <c r="A31" s="169"/>
    </row>
  </sheetData>
  <mergeCells count="18">
    <mergeCell ref="B10:E10"/>
    <mergeCell ref="A4:M4"/>
    <mergeCell ref="A5:M5"/>
    <mergeCell ref="B7:E7"/>
    <mergeCell ref="B8:E8"/>
    <mergeCell ref="B9:E9"/>
    <mergeCell ref="A25:M25"/>
    <mergeCell ref="A13:M13"/>
    <mergeCell ref="A14:M14"/>
    <mergeCell ref="A15:M15"/>
    <mergeCell ref="A16:M16"/>
    <mergeCell ref="A17:K17"/>
    <mergeCell ref="A18:M18"/>
    <mergeCell ref="A19:M19"/>
    <mergeCell ref="A21:M21"/>
    <mergeCell ref="A22:M22"/>
    <mergeCell ref="A23:M23"/>
    <mergeCell ref="A24:M24"/>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AD21"/>
  <sheetViews>
    <sheetView showGridLines="0" rightToLeft="1" view="pageBreakPreview" zoomScaleNormal="100" zoomScaleSheetLayoutView="100" workbookViewId="0">
      <selection activeCell="D19" sqref="D19"/>
    </sheetView>
  </sheetViews>
  <sheetFormatPr defaultColWidth="8.90625" defaultRowHeight="14.5"/>
  <cols>
    <col min="1" max="1" width="18.6328125" style="14" customWidth="1"/>
    <col min="2" max="4" width="11.36328125" style="14" bestFit="1" customWidth="1"/>
    <col min="5" max="5" width="13.08984375" style="14" bestFit="1" customWidth="1"/>
    <col min="6" max="6" width="11.36328125" style="14" bestFit="1" customWidth="1"/>
    <col min="7" max="8" width="13.08984375" style="14" bestFit="1" customWidth="1"/>
    <col min="9" max="9" width="11.36328125" style="14" bestFit="1" customWidth="1"/>
    <col min="10" max="10" width="16.453125" style="14" customWidth="1"/>
    <col min="11" max="16384" width="8.90625" style="14"/>
  </cols>
  <sheetData>
    <row r="1" spans="1:30">
      <c r="H1" s="262" t="s">
        <v>258</v>
      </c>
      <c r="I1" s="262"/>
      <c r="J1" s="262"/>
      <c r="N1" s="31"/>
      <c r="O1" s="31"/>
    </row>
    <row r="2" spans="1:30">
      <c r="H2" s="262"/>
      <c r="I2" s="262"/>
      <c r="J2" s="262"/>
      <c r="N2" s="31"/>
      <c r="O2" s="31"/>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76" t="s">
        <v>291</v>
      </c>
      <c r="B4" s="276"/>
      <c r="C4" s="276"/>
      <c r="D4" s="276"/>
      <c r="E4" s="276"/>
      <c r="F4" s="276"/>
      <c r="G4" s="276"/>
      <c r="H4" s="276"/>
      <c r="I4" s="276"/>
      <c r="J4" s="276"/>
    </row>
    <row r="5" spans="1:30">
      <c r="A5" s="34" t="s">
        <v>157</v>
      </c>
      <c r="B5" s="15"/>
      <c r="C5" s="15"/>
      <c r="D5" s="15"/>
      <c r="E5" s="15"/>
      <c r="F5" s="15"/>
      <c r="G5" s="15"/>
      <c r="H5" s="15"/>
      <c r="I5" s="15"/>
      <c r="J5" s="15"/>
    </row>
    <row r="6" spans="1:30" ht="34.25" customHeight="1">
      <c r="A6" s="272" t="s">
        <v>97</v>
      </c>
      <c r="B6" s="270" t="s">
        <v>0</v>
      </c>
      <c r="C6" s="270"/>
      <c r="D6" s="270"/>
      <c r="E6" s="270" t="s">
        <v>1</v>
      </c>
      <c r="F6" s="270"/>
      <c r="G6" s="270"/>
      <c r="H6" s="270" t="s">
        <v>2</v>
      </c>
      <c r="I6" s="270"/>
      <c r="J6" s="271"/>
    </row>
    <row r="7" spans="1:30" ht="26" customHeight="1">
      <c r="A7" s="273"/>
      <c r="B7" s="19" t="s">
        <v>14</v>
      </c>
      <c r="C7" s="19" t="s">
        <v>15</v>
      </c>
      <c r="D7" s="19" t="s">
        <v>55</v>
      </c>
      <c r="E7" s="19" t="s">
        <v>14</v>
      </c>
      <c r="F7" s="19" t="s">
        <v>15</v>
      </c>
      <c r="G7" s="19" t="s">
        <v>55</v>
      </c>
      <c r="H7" s="19" t="s">
        <v>14</v>
      </c>
      <c r="I7" s="19" t="s">
        <v>15</v>
      </c>
      <c r="J7" s="16" t="s">
        <v>55</v>
      </c>
    </row>
    <row r="8" spans="1:30" ht="15.5">
      <c r="A8" s="38" t="s">
        <v>5</v>
      </c>
      <c r="B8" s="38">
        <v>17728</v>
      </c>
      <c r="C8" s="38">
        <v>6738</v>
      </c>
      <c r="D8" s="38">
        <f t="shared" ref="D8:D18" si="0">SUM(B8:C8)</f>
        <v>24466</v>
      </c>
      <c r="E8" s="38">
        <v>347</v>
      </c>
      <c r="F8" s="38">
        <v>60</v>
      </c>
      <c r="G8" s="38">
        <f t="shared" ref="G8:G18" si="1">SUM(E8:F8)</f>
        <v>407</v>
      </c>
      <c r="H8" s="38">
        <f>B8+E8</f>
        <v>18075</v>
      </c>
      <c r="I8" s="38">
        <f>C8+F8</f>
        <v>6798</v>
      </c>
      <c r="J8" s="20">
        <f t="shared" ref="J8:J18" si="2">SUM(H8:I8)</f>
        <v>24873</v>
      </c>
    </row>
    <row r="9" spans="1:30" ht="15.5">
      <c r="A9" s="40" t="s">
        <v>6</v>
      </c>
      <c r="B9" s="40">
        <v>21791</v>
      </c>
      <c r="C9" s="40">
        <v>18155</v>
      </c>
      <c r="D9" s="40">
        <f t="shared" si="0"/>
        <v>39946</v>
      </c>
      <c r="E9" s="40">
        <v>108784</v>
      </c>
      <c r="F9" s="40">
        <v>4686</v>
      </c>
      <c r="G9" s="40">
        <f t="shared" si="1"/>
        <v>113470</v>
      </c>
      <c r="H9" s="40">
        <f t="shared" ref="H9:H18" si="3">B9+E9</f>
        <v>130575</v>
      </c>
      <c r="I9" s="40">
        <f t="shared" ref="I9:I18" si="4">C9+F9</f>
        <v>22841</v>
      </c>
      <c r="J9" s="21">
        <f t="shared" si="2"/>
        <v>153416</v>
      </c>
    </row>
    <row r="10" spans="1:30" ht="15.5">
      <c r="A10" s="38" t="s">
        <v>7</v>
      </c>
      <c r="B10" s="38">
        <v>5413</v>
      </c>
      <c r="C10" s="38">
        <v>15733</v>
      </c>
      <c r="D10" s="38">
        <f t="shared" si="0"/>
        <v>21146</v>
      </c>
      <c r="E10" s="38">
        <v>104598</v>
      </c>
      <c r="F10" s="38">
        <v>7554</v>
      </c>
      <c r="G10" s="38">
        <f t="shared" si="1"/>
        <v>112152</v>
      </c>
      <c r="H10" s="38">
        <f t="shared" si="3"/>
        <v>110011</v>
      </c>
      <c r="I10" s="38">
        <f t="shared" si="4"/>
        <v>23287</v>
      </c>
      <c r="J10" s="20">
        <f t="shared" si="2"/>
        <v>133298</v>
      </c>
    </row>
    <row r="11" spans="1:30" ht="15.5">
      <c r="A11" s="40" t="s">
        <v>8</v>
      </c>
      <c r="B11" s="40">
        <v>1211</v>
      </c>
      <c r="C11" s="40">
        <v>6992</v>
      </c>
      <c r="D11" s="40">
        <f t="shared" si="0"/>
        <v>8203</v>
      </c>
      <c r="E11" s="40">
        <v>79619</v>
      </c>
      <c r="F11" s="40">
        <v>6819</v>
      </c>
      <c r="G11" s="40">
        <f t="shared" si="1"/>
        <v>86438</v>
      </c>
      <c r="H11" s="40">
        <f t="shared" si="3"/>
        <v>80830</v>
      </c>
      <c r="I11" s="40">
        <f t="shared" si="4"/>
        <v>13811</v>
      </c>
      <c r="J11" s="21">
        <f t="shared" si="2"/>
        <v>94641</v>
      </c>
    </row>
    <row r="12" spans="1:30" ht="15.5">
      <c r="A12" s="38" t="s">
        <v>9</v>
      </c>
      <c r="B12" s="38">
        <v>700</v>
      </c>
      <c r="C12" s="38">
        <v>4598</v>
      </c>
      <c r="D12" s="38">
        <f t="shared" si="0"/>
        <v>5298</v>
      </c>
      <c r="E12" s="38">
        <v>58308</v>
      </c>
      <c r="F12" s="38">
        <v>6100</v>
      </c>
      <c r="G12" s="38">
        <f t="shared" si="1"/>
        <v>64408</v>
      </c>
      <c r="H12" s="38">
        <f t="shared" si="3"/>
        <v>59008</v>
      </c>
      <c r="I12" s="38">
        <f t="shared" si="4"/>
        <v>10698</v>
      </c>
      <c r="J12" s="20">
        <f t="shared" si="2"/>
        <v>69706</v>
      </c>
    </row>
    <row r="13" spans="1:30" ht="15.5">
      <c r="A13" s="40" t="s">
        <v>10</v>
      </c>
      <c r="B13" s="40">
        <v>673</v>
      </c>
      <c r="C13" s="40">
        <v>2771</v>
      </c>
      <c r="D13" s="40">
        <f t="shared" si="0"/>
        <v>3444</v>
      </c>
      <c r="E13" s="40">
        <v>30602</v>
      </c>
      <c r="F13" s="40">
        <v>3772</v>
      </c>
      <c r="G13" s="40">
        <f t="shared" si="1"/>
        <v>34374</v>
      </c>
      <c r="H13" s="40">
        <f t="shared" si="3"/>
        <v>31275</v>
      </c>
      <c r="I13" s="40">
        <f t="shared" si="4"/>
        <v>6543</v>
      </c>
      <c r="J13" s="21">
        <f t="shared" si="2"/>
        <v>37818</v>
      </c>
    </row>
    <row r="14" spans="1:30" ht="15.5">
      <c r="A14" s="38" t="s">
        <v>11</v>
      </c>
      <c r="B14" s="38">
        <v>724</v>
      </c>
      <c r="C14" s="38">
        <v>1644</v>
      </c>
      <c r="D14" s="38">
        <f t="shared" si="0"/>
        <v>2368</v>
      </c>
      <c r="E14" s="38">
        <v>14402</v>
      </c>
      <c r="F14" s="38">
        <v>1708</v>
      </c>
      <c r="G14" s="38">
        <f t="shared" si="1"/>
        <v>16110</v>
      </c>
      <c r="H14" s="38">
        <f t="shared" si="3"/>
        <v>15126</v>
      </c>
      <c r="I14" s="38">
        <f t="shared" si="4"/>
        <v>3352</v>
      </c>
      <c r="J14" s="20">
        <f t="shared" si="2"/>
        <v>18478</v>
      </c>
    </row>
    <row r="15" spans="1:30" ht="15.5">
      <c r="A15" s="40" t="s">
        <v>12</v>
      </c>
      <c r="B15" s="40">
        <v>1474</v>
      </c>
      <c r="C15" s="40">
        <v>1125</v>
      </c>
      <c r="D15" s="40">
        <f t="shared" si="0"/>
        <v>2599</v>
      </c>
      <c r="E15" s="40">
        <v>7347</v>
      </c>
      <c r="F15" s="40">
        <v>1070</v>
      </c>
      <c r="G15" s="40">
        <f t="shared" si="1"/>
        <v>8417</v>
      </c>
      <c r="H15" s="40">
        <f t="shared" si="3"/>
        <v>8821</v>
      </c>
      <c r="I15" s="40">
        <f t="shared" si="4"/>
        <v>2195</v>
      </c>
      <c r="J15" s="21">
        <f t="shared" si="2"/>
        <v>11016</v>
      </c>
    </row>
    <row r="16" spans="1:30" ht="15.5">
      <c r="A16" s="38" t="s">
        <v>13</v>
      </c>
      <c r="B16" s="38">
        <v>653</v>
      </c>
      <c r="C16" s="38">
        <v>678</v>
      </c>
      <c r="D16" s="38">
        <f t="shared" si="0"/>
        <v>1331</v>
      </c>
      <c r="E16" s="38">
        <v>3595</v>
      </c>
      <c r="F16" s="38">
        <v>564</v>
      </c>
      <c r="G16" s="38">
        <f t="shared" si="1"/>
        <v>4159</v>
      </c>
      <c r="H16" s="38">
        <f t="shared" si="3"/>
        <v>4248</v>
      </c>
      <c r="I16" s="38">
        <f t="shared" si="4"/>
        <v>1242</v>
      </c>
      <c r="J16" s="20">
        <f t="shared" si="2"/>
        <v>5490</v>
      </c>
    </row>
    <row r="17" spans="1:10" ht="15.5">
      <c r="A17" s="40" t="s">
        <v>56</v>
      </c>
      <c r="B17" s="40">
        <v>142</v>
      </c>
      <c r="C17" s="40">
        <v>98</v>
      </c>
      <c r="D17" s="40">
        <f t="shared" si="0"/>
        <v>240</v>
      </c>
      <c r="E17" s="40">
        <v>1286</v>
      </c>
      <c r="F17" s="40">
        <v>183</v>
      </c>
      <c r="G17" s="40">
        <f t="shared" si="1"/>
        <v>1469</v>
      </c>
      <c r="H17" s="40">
        <f t="shared" si="3"/>
        <v>1428</v>
      </c>
      <c r="I17" s="40">
        <f t="shared" si="4"/>
        <v>281</v>
      </c>
      <c r="J17" s="21">
        <f t="shared" si="2"/>
        <v>1709</v>
      </c>
    </row>
    <row r="18" spans="1:10" ht="15.5">
      <c r="A18" s="38" t="s">
        <v>57</v>
      </c>
      <c r="B18" s="38">
        <v>78</v>
      </c>
      <c r="C18" s="38">
        <v>56</v>
      </c>
      <c r="D18" s="38">
        <f t="shared" si="0"/>
        <v>134</v>
      </c>
      <c r="E18" s="38">
        <v>851</v>
      </c>
      <c r="F18" s="38">
        <v>86</v>
      </c>
      <c r="G18" s="38">
        <f t="shared" si="1"/>
        <v>937</v>
      </c>
      <c r="H18" s="38">
        <f t="shared" si="3"/>
        <v>929</v>
      </c>
      <c r="I18" s="38">
        <f t="shared" si="4"/>
        <v>142</v>
      </c>
      <c r="J18" s="20">
        <f t="shared" si="2"/>
        <v>1071</v>
      </c>
    </row>
    <row r="19" spans="1:10" ht="15.5">
      <c r="A19" s="105" t="s">
        <v>30</v>
      </c>
      <c r="B19" s="42">
        <f t="shared" ref="B19:J19" si="5">SUM(B8:B18)</f>
        <v>50587</v>
      </c>
      <c r="C19" s="42">
        <f t="shared" si="5"/>
        <v>58588</v>
      </c>
      <c r="D19" s="42">
        <f t="shared" si="5"/>
        <v>109175</v>
      </c>
      <c r="E19" s="42">
        <f t="shared" si="5"/>
        <v>409739</v>
      </c>
      <c r="F19" s="42">
        <f t="shared" si="5"/>
        <v>32602</v>
      </c>
      <c r="G19" s="42">
        <f t="shared" si="5"/>
        <v>442341</v>
      </c>
      <c r="H19" s="42">
        <f t="shared" si="5"/>
        <v>460326</v>
      </c>
      <c r="I19" s="42">
        <f t="shared" si="5"/>
        <v>91190</v>
      </c>
      <c r="J19" s="42">
        <f t="shared" si="5"/>
        <v>551516</v>
      </c>
    </row>
    <row r="20" spans="1:10" ht="16.5">
      <c r="A20" s="76" t="s">
        <v>72</v>
      </c>
      <c r="B20" s="23"/>
      <c r="C20" s="23"/>
      <c r="D20" s="23"/>
      <c r="E20" s="23"/>
      <c r="F20" s="23"/>
      <c r="G20" s="23"/>
      <c r="H20" s="23" t="s">
        <v>96</v>
      </c>
      <c r="I20" s="23"/>
      <c r="J20" s="24"/>
    </row>
    <row r="21" spans="1:10" ht="16.5">
      <c r="A21" s="72" t="s">
        <v>52</v>
      </c>
      <c r="B21" s="23"/>
      <c r="C21" s="70"/>
      <c r="D21" s="70"/>
      <c r="E21" s="23"/>
      <c r="F21" s="23"/>
      <c r="G21" s="23"/>
      <c r="H21" s="23"/>
      <c r="I21" s="107"/>
      <c r="J21" s="24"/>
    </row>
  </sheetData>
  <mergeCells count="7">
    <mergeCell ref="H1:J2"/>
    <mergeCell ref="H3:J3"/>
    <mergeCell ref="A4:J4"/>
    <mergeCell ref="A6:A7"/>
    <mergeCell ref="B6:D6"/>
    <mergeCell ref="E6:G6"/>
    <mergeCell ref="H6:J6"/>
  </mergeCells>
  <pageMargins left="0.7" right="0.7" top="0.75" bottom="0.75" header="0.3" footer="0.3"/>
  <pageSetup paperSize="9" scale="51"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AD24"/>
  <sheetViews>
    <sheetView showGridLines="0" rightToLeft="1" view="pageBreakPreview" zoomScale="55" zoomScaleNormal="85" zoomScaleSheetLayoutView="55" workbookViewId="0">
      <selection activeCell="B8" sqref="B8:J18"/>
    </sheetView>
  </sheetViews>
  <sheetFormatPr defaultColWidth="8.90625" defaultRowHeight="14.5"/>
  <cols>
    <col min="1" max="1" width="41.08984375" style="182" customWidth="1"/>
    <col min="2" max="4" width="11.453125" style="182" bestFit="1" customWidth="1"/>
    <col min="5" max="5" width="13.36328125" style="182" bestFit="1" customWidth="1"/>
    <col min="6" max="6" width="11.453125" style="182" bestFit="1" customWidth="1"/>
    <col min="7" max="8" width="13.36328125" style="182" bestFit="1" customWidth="1"/>
    <col min="9" max="9" width="11.453125" style="182" bestFit="1" customWidth="1"/>
    <col min="10" max="10" width="13.36328125" style="182" bestFit="1" customWidth="1"/>
    <col min="11" max="16384" width="8.90625" style="182"/>
  </cols>
  <sheetData>
    <row r="1" spans="1:30">
      <c r="H1" s="262" t="s">
        <v>258</v>
      </c>
      <c r="I1" s="262"/>
      <c r="J1" s="262"/>
      <c r="N1" s="195"/>
      <c r="O1" s="195"/>
    </row>
    <row r="2" spans="1:30">
      <c r="H2" s="262"/>
      <c r="I2" s="262"/>
      <c r="J2" s="262"/>
      <c r="N2" s="195"/>
      <c r="O2" s="195"/>
    </row>
    <row r="3" spans="1:30" s="183" customFormat="1" ht="18" customHeight="1">
      <c r="H3" s="285"/>
      <c r="I3" s="285"/>
      <c r="J3" s="285"/>
      <c r="K3" s="182"/>
      <c r="L3" s="182"/>
      <c r="M3" s="182"/>
      <c r="N3" s="182"/>
      <c r="O3" s="182"/>
      <c r="P3" s="182"/>
      <c r="Q3" s="182"/>
      <c r="R3" s="182"/>
      <c r="S3" s="182"/>
      <c r="T3" s="182"/>
      <c r="U3" s="182"/>
      <c r="V3" s="182"/>
      <c r="W3" s="182"/>
      <c r="X3" s="182"/>
      <c r="Y3" s="182"/>
      <c r="Z3" s="182"/>
      <c r="AA3" s="182"/>
      <c r="AB3" s="182"/>
      <c r="AC3" s="182"/>
      <c r="AD3" s="182"/>
    </row>
    <row r="4" spans="1:30" ht="15.5">
      <c r="A4" s="286" t="s">
        <v>292</v>
      </c>
      <c r="B4" s="286"/>
      <c r="C4" s="286"/>
      <c r="D4" s="286"/>
      <c r="E4" s="286"/>
      <c r="F4" s="286"/>
      <c r="G4" s="286"/>
      <c r="H4" s="286"/>
      <c r="I4" s="286"/>
      <c r="J4" s="286"/>
    </row>
    <row r="5" spans="1:30">
      <c r="A5" s="196" t="s">
        <v>248</v>
      </c>
      <c r="B5" s="197"/>
      <c r="C5" s="197"/>
      <c r="D5" s="197"/>
      <c r="E5" s="197"/>
      <c r="F5" s="197"/>
      <c r="G5" s="197"/>
      <c r="H5" s="197"/>
      <c r="I5" s="197"/>
      <c r="J5" s="197"/>
    </row>
    <row r="6" spans="1:30" ht="15.5">
      <c r="A6" s="271" t="s">
        <v>235</v>
      </c>
      <c r="B6" s="270" t="s">
        <v>0</v>
      </c>
      <c r="C6" s="270"/>
      <c r="D6" s="270"/>
      <c r="E6" s="270" t="s">
        <v>1</v>
      </c>
      <c r="F6" s="270"/>
      <c r="G6" s="270"/>
      <c r="H6" s="270" t="s">
        <v>2</v>
      </c>
      <c r="I6" s="270"/>
      <c r="J6" s="271"/>
    </row>
    <row r="7" spans="1:30" ht="15.5">
      <c r="A7" s="271"/>
      <c r="B7" s="133" t="s">
        <v>14</v>
      </c>
      <c r="C7" s="133" t="s">
        <v>15</v>
      </c>
      <c r="D7" s="133" t="s">
        <v>55</v>
      </c>
      <c r="E7" s="133" t="s">
        <v>14</v>
      </c>
      <c r="F7" s="133" t="s">
        <v>15</v>
      </c>
      <c r="G7" s="133" t="s">
        <v>55</v>
      </c>
      <c r="H7" s="133" t="s">
        <v>14</v>
      </c>
      <c r="I7" s="133" t="s">
        <v>15</v>
      </c>
      <c r="J7" s="131" t="s">
        <v>55</v>
      </c>
    </row>
    <row r="8" spans="1:30" ht="15.5">
      <c r="A8" s="186" t="s">
        <v>236</v>
      </c>
      <c r="B8" s="187">
        <v>2119</v>
      </c>
      <c r="C8" s="187">
        <v>2739</v>
      </c>
      <c r="D8" s="198">
        <v>4858</v>
      </c>
      <c r="E8" s="187">
        <v>1073</v>
      </c>
      <c r="F8" s="187">
        <v>132</v>
      </c>
      <c r="G8" s="187">
        <v>1205</v>
      </c>
      <c r="H8" s="187">
        <v>3192</v>
      </c>
      <c r="I8" s="187">
        <v>2871</v>
      </c>
      <c r="J8" s="187">
        <v>6063</v>
      </c>
    </row>
    <row r="9" spans="1:30" ht="15.5">
      <c r="A9" s="188" t="s">
        <v>237</v>
      </c>
      <c r="B9" s="189">
        <v>12795</v>
      </c>
      <c r="C9" s="189">
        <v>20600</v>
      </c>
      <c r="D9" s="199">
        <v>33395</v>
      </c>
      <c r="E9" s="189">
        <v>8505</v>
      </c>
      <c r="F9" s="189">
        <v>7153</v>
      </c>
      <c r="G9" s="189">
        <v>15658</v>
      </c>
      <c r="H9" s="189">
        <v>21300</v>
      </c>
      <c r="I9" s="189">
        <v>27753</v>
      </c>
      <c r="J9" s="189">
        <v>49053</v>
      </c>
    </row>
    <row r="10" spans="1:30" ht="15.5">
      <c r="A10" s="186" t="s">
        <v>238</v>
      </c>
      <c r="B10" s="187">
        <v>11490</v>
      </c>
      <c r="C10" s="187">
        <v>10543</v>
      </c>
      <c r="D10" s="198">
        <v>22033</v>
      </c>
      <c r="E10" s="187">
        <v>9825</v>
      </c>
      <c r="F10" s="187">
        <v>815</v>
      </c>
      <c r="G10" s="187">
        <v>10640</v>
      </c>
      <c r="H10" s="187">
        <v>21315</v>
      </c>
      <c r="I10" s="187">
        <v>11358</v>
      </c>
      <c r="J10" s="187">
        <v>32673</v>
      </c>
    </row>
    <row r="11" spans="1:30" ht="15.5">
      <c r="A11" s="188" t="s">
        <v>239</v>
      </c>
      <c r="B11" s="189">
        <v>6316</v>
      </c>
      <c r="C11" s="189">
        <v>13645</v>
      </c>
      <c r="D11" s="199">
        <v>19961</v>
      </c>
      <c r="E11" s="189">
        <v>360</v>
      </c>
      <c r="F11" s="189">
        <v>104</v>
      </c>
      <c r="G11" s="189">
        <v>464</v>
      </c>
      <c r="H11" s="189">
        <v>6676</v>
      </c>
      <c r="I11" s="189">
        <v>13749</v>
      </c>
      <c r="J11" s="189">
        <v>20425</v>
      </c>
    </row>
    <row r="12" spans="1:30" ht="15.5">
      <c r="A12" s="186" t="s">
        <v>240</v>
      </c>
      <c r="B12" s="187">
        <v>13521</v>
      </c>
      <c r="C12" s="187">
        <v>8980</v>
      </c>
      <c r="D12" s="198">
        <v>22501</v>
      </c>
      <c r="E12" s="187">
        <v>11849</v>
      </c>
      <c r="F12" s="187">
        <v>559</v>
      </c>
      <c r="G12" s="187">
        <v>12408</v>
      </c>
      <c r="H12" s="187">
        <v>25370</v>
      </c>
      <c r="I12" s="187">
        <v>9539</v>
      </c>
      <c r="J12" s="187">
        <v>34909</v>
      </c>
    </row>
    <row r="13" spans="1:30" ht="31">
      <c r="A13" s="188" t="s">
        <v>241</v>
      </c>
      <c r="B13" s="189">
        <v>24</v>
      </c>
      <c r="C13" s="189">
        <v>5</v>
      </c>
      <c r="D13" s="199">
        <v>29</v>
      </c>
      <c r="E13" s="189">
        <v>6991</v>
      </c>
      <c r="F13" s="189">
        <v>3</v>
      </c>
      <c r="G13" s="189">
        <v>6994</v>
      </c>
      <c r="H13" s="189">
        <v>7015</v>
      </c>
      <c r="I13" s="189">
        <v>8</v>
      </c>
      <c r="J13" s="189">
        <v>7023</v>
      </c>
    </row>
    <row r="14" spans="1:30" ht="15.5">
      <c r="A14" s="186" t="s">
        <v>242</v>
      </c>
      <c r="B14" s="187">
        <v>826</v>
      </c>
      <c r="C14" s="187">
        <v>263</v>
      </c>
      <c r="D14" s="198">
        <v>1089</v>
      </c>
      <c r="E14" s="187">
        <v>26640</v>
      </c>
      <c r="F14" s="187">
        <v>68</v>
      </c>
      <c r="G14" s="187">
        <v>26708</v>
      </c>
      <c r="H14" s="187">
        <v>27466</v>
      </c>
      <c r="I14" s="187">
        <v>331</v>
      </c>
      <c r="J14" s="187">
        <v>27797</v>
      </c>
    </row>
    <row r="15" spans="1:30" ht="15.5">
      <c r="A15" s="188" t="s">
        <v>243</v>
      </c>
      <c r="B15" s="189">
        <v>1062</v>
      </c>
      <c r="C15" s="189">
        <v>332</v>
      </c>
      <c r="D15" s="199">
        <v>1394</v>
      </c>
      <c r="E15" s="189">
        <v>42345</v>
      </c>
      <c r="F15" s="189">
        <v>16</v>
      </c>
      <c r="G15" s="189">
        <v>42361</v>
      </c>
      <c r="H15" s="189">
        <v>43407</v>
      </c>
      <c r="I15" s="189">
        <v>348</v>
      </c>
      <c r="J15" s="189">
        <v>43755</v>
      </c>
    </row>
    <row r="16" spans="1:30" ht="15.5">
      <c r="A16" s="186" t="s">
        <v>244</v>
      </c>
      <c r="B16" s="187">
        <v>1937</v>
      </c>
      <c r="C16" s="187">
        <v>1336</v>
      </c>
      <c r="D16" s="198">
        <v>3273</v>
      </c>
      <c r="E16" s="187">
        <v>293799</v>
      </c>
      <c r="F16" s="187">
        <v>23159</v>
      </c>
      <c r="G16" s="187">
        <v>316958</v>
      </c>
      <c r="H16" s="187">
        <v>295736</v>
      </c>
      <c r="I16" s="187">
        <v>24495</v>
      </c>
      <c r="J16" s="187">
        <v>320231</v>
      </c>
    </row>
    <row r="17" spans="1:10" ht="15.5">
      <c r="A17" s="188" t="s">
        <v>245</v>
      </c>
      <c r="B17" s="189">
        <v>497</v>
      </c>
      <c r="C17" s="189">
        <v>145</v>
      </c>
      <c r="D17" s="199">
        <v>642</v>
      </c>
      <c r="E17" s="189">
        <v>8352</v>
      </c>
      <c r="F17" s="189">
        <v>593</v>
      </c>
      <c r="G17" s="189">
        <v>8945</v>
      </c>
      <c r="H17" s="189">
        <v>8849</v>
      </c>
      <c r="I17" s="189">
        <v>738</v>
      </c>
      <c r="J17" s="189">
        <v>9587</v>
      </c>
    </row>
    <row r="18" spans="1:10" ht="15.5">
      <c r="A18" s="200" t="s">
        <v>64</v>
      </c>
      <c r="B18" s="122">
        <v>50587</v>
      </c>
      <c r="C18" s="122">
        <v>58588</v>
      </c>
      <c r="D18" s="122">
        <v>109175</v>
      </c>
      <c r="E18" s="122">
        <v>409739</v>
      </c>
      <c r="F18" s="122">
        <v>32602</v>
      </c>
      <c r="G18" s="122">
        <v>442341</v>
      </c>
      <c r="H18" s="122">
        <v>460326</v>
      </c>
      <c r="I18" s="122">
        <v>91190</v>
      </c>
      <c r="J18" s="122">
        <v>551516</v>
      </c>
    </row>
    <row r="19" spans="1:10" ht="16.5">
      <c r="A19" s="190" t="s">
        <v>72</v>
      </c>
      <c r="B19" s="191"/>
      <c r="C19" s="191"/>
      <c r="D19" s="191"/>
      <c r="E19" s="191"/>
      <c r="F19" s="191"/>
      <c r="G19" s="191"/>
      <c r="H19" s="191"/>
      <c r="I19" s="191"/>
      <c r="J19" s="191"/>
    </row>
    <row r="20" spans="1:10" ht="16.5">
      <c r="A20" s="192" t="s">
        <v>52</v>
      </c>
      <c r="B20" s="201"/>
      <c r="C20" s="201"/>
      <c r="D20" s="201"/>
      <c r="E20" s="201"/>
      <c r="F20" s="201"/>
      <c r="G20" s="201"/>
      <c r="H20" s="201"/>
      <c r="I20" s="201"/>
      <c r="J20" s="201"/>
    </row>
    <row r="21" spans="1:10" ht="16.5">
      <c r="A21" s="191"/>
      <c r="B21" s="191"/>
      <c r="C21" s="191"/>
      <c r="D21" s="191"/>
      <c r="E21" s="191"/>
      <c r="F21" s="191"/>
      <c r="G21" s="191"/>
      <c r="H21" s="191"/>
      <c r="I21" s="191"/>
      <c r="J21" s="191"/>
    </row>
    <row r="23" spans="1:10">
      <c r="B23" s="194"/>
      <c r="C23" s="194"/>
      <c r="D23" s="194"/>
      <c r="E23" s="194"/>
      <c r="F23" s="194"/>
      <c r="G23" s="194"/>
      <c r="H23" s="194"/>
      <c r="I23" s="194"/>
      <c r="J23" s="194"/>
    </row>
    <row r="24" spans="1:10">
      <c r="B24" s="194"/>
      <c r="C24" s="194"/>
      <c r="D24" s="194"/>
      <c r="E24" s="194"/>
      <c r="F24" s="194"/>
      <c r="G24" s="194"/>
      <c r="H24" s="194"/>
      <c r="I24" s="194"/>
      <c r="J24" s="194"/>
    </row>
  </sheetData>
  <mergeCells count="7">
    <mergeCell ref="A6:A7"/>
    <mergeCell ref="B6:D6"/>
    <mergeCell ref="E6:G6"/>
    <mergeCell ref="H6:J6"/>
    <mergeCell ref="H1:J2"/>
    <mergeCell ref="H3:J3"/>
    <mergeCell ref="A4:J4"/>
  </mergeCells>
  <pageMargins left="0.7" right="0.7" top="0.75" bottom="0.75" header="0.3" footer="0.3"/>
  <pageSetup paperSize="9" scale="3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A1:AD36"/>
  <sheetViews>
    <sheetView showGridLines="0" rightToLeft="1" view="pageBreakPreview" topLeftCell="A10" zoomScale="70" zoomScaleNormal="55" zoomScaleSheetLayoutView="70" workbookViewId="0">
      <selection activeCell="A14" sqref="A14"/>
    </sheetView>
  </sheetViews>
  <sheetFormatPr defaultColWidth="8.90625" defaultRowHeight="14.5"/>
  <cols>
    <col min="1" max="1" width="42.6328125" style="14" customWidth="1"/>
    <col min="2" max="2" width="13.36328125" style="14" bestFit="1" customWidth="1"/>
    <col min="3" max="3" width="11.453125" style="14" bestFit="1" customWidth="1"/>
    <col min="4" max="5" width="13.36328125" style="14" bestFit="1" customWidth="1"/>
    <col min="6" max="6" width="11.453125" style="14" bestFit="1" customWidth="1"/>
    <col min="7" max="8" width="13.36328125" style="14" bestFit="1" customWidth="1"/>
    <col min="9" max="9" width="11.453125" style="14" bestFit="1" customWidth="1"/>
    <col min="10" max="10" width="13.36328125" style="14" bestFit="1" customWidth="1"/>
    <col min="11" max="16384" width="8.90625" style="14"/>
  </cols>
  <sheetData>
    <row r="1" spans="1:30">
      <c r="H1" s="262" t="s">
        <v>258</v>
      </c>
      <c r="I1" s="262"/>
      <c r="J1" s="262"/>
      <c r="N1" s="31"/>
      <c r="O1" s="31"/>
    </row>
    <row r="2" spans="1:30">
      <c r="H2" s="262"/>
      <c r="I2" s="262"/>
      <c r="J2" s="262"/>
      <c r="N2" s="31"/>
      <c r="O2" s="31"/>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80" t="s">
        <v>293</v>
      </c>
      <c r="B4" s="280"/>
      <c r="C4" s="280"/>
      <c r="D4" s="280"/>
      <c r="E4" s="280"/>
      <c r="F4" s="280"/>
      <c r="G4" s="280"/>
      <c r="H4" s="280"/>
      <c r="I4" s="280"/>
      <c r="J4" s="280"/>
    </row>
    <row r="5" spans="1:30">
      <c r="A5" s="123" t="s">
        <v>158</v>
      </c>
      <c r="B5" s="103"/>
      <c r="C5" s="103"/>
      <c r="D5" s="103"/>
      <c r="E5" s="103"/>
      <c r="F5" s="103"/>
      <c r="G5" s="103"/>
      <c r="H5" s="103"/>
      <c r="I5" s="103"/>
      <c r="J5" s="103"/>
    </row>
    <row r="6" spans="1:30" ht="15.5">
      <c r="A6" s="270" t="s">
        <v>98</v>
      </c>
      <c r="B6" s="272" t="s">
        <v>0</v>
      </c>
      <c r="C6" s="270"/>
      <c r="D6" s="270"/>
      <c r="E6" s="270" t="s">
        <v>1</v>
      </c>
      <c r="F6" s="270"/>
      <c r="G6" s="270"/>
      <c r="H6" s="270" t="s">
        <v>2</v>
      </c>
      <c r="I6" s="270"/>
      <c r="J6" s="271"/>
    </row>
    <row r="7" spans="1:30" ht="15.5">
      <c r="A7" s="270"/>
      <c r="B7" s="17" t="s">
        <v>14</v>
      </c>
      <c r="C7" s="19" t="s">
        <v>15</v>
      </c>
      <c r="D7" s="19" t="s">
        <v>55</v>
      </c>
      <c r="E7" s="19" t="s">
        <v>14</v>
      </c>
      <c r="F7" s="19" t="s">
        <v>15</v>
      </c>
      <c r="G7" s="19" t="s">
        <v>55</v>
      </c>
      <c r="H7" s="19" t="s">
        <v>14</v>
      </c>
      <c r="I7" s="19" t="s">
        <v>15</v>
      </c>
      <c r="J7" s="16" t="s">
        <v>55</v>
      </c>
    </row>
    <row r="8" spans="1:30" ht="15.5">
      <c r="A8" s="90" t="s">
        <v>99</v>
      </c>
      <c r="B8" s="74">
        <v>115509</v>
      </c>
      <c r="C8" s="20">
        <v>78732</v>
      </c>
      <c r="D8" s="20">
        <f t="shared" ref="D8:D33" si="0">SUM(B8:C8)</f>
        <v>194241</v>
      </c>
      <c r="E8" s="20">
        <v>41814</v>
      </c>
      <c r="F8" s="20">
        <v>2409</v>
      </c>
      <c r="G8" s="20">
        <f>SUM(E8:F8)</f>
        <v>44223</v>
      </c>
      <c r="H8" s="20">
        <f>B8+E8</f>
        <v>157323</v>
      </c>
      <c r="I8" s="20">
        <f>C8+F8</f>
        <v>81141</v>
      </c>
      <c r="J8" s="20">
        <f>SUM(H8:I8)</f>
        <v>238464</v>
      </c>
    </row>
    <row r="9" spans="1:30" ht="15.5">
      <c r="A9" s="91" t="s">
        <v>100</v>
      </c>
      <c r="B9" s="75">
        <v>141</v>
      </c>
      <c r="C9" s="21">
        <v>47</v>
      </c>
      <c r="D9" s="21">
        <f t="shared" si="0"/>
        <v>188</v>
      </c>
      <c r="E9" s="21">
        <v>0</v>
      </c>
      <c r="F9" s="21">
        <v>0</v>
      </c>
      <c r="G9" s="21">
        <f t="shared" ref="G9:G33" si="1">SUM(E9:F9)</f>
        <v>0</v>
      </c>
      <c r="H9" s="21">
        <f t="shared" ref="H9:H33" si="2">B9+E9</f>
        <v>141</v>
      </c>
      <c r="I9" s="21">
        <f t="shared" ref="I9:I33" si="3">C9+F9</f>
        <v>47</v>
      </c>
      <c r="J9" s="21">
        <f t="shared" ref="J9:J33" si="4">SUM(H9:I9)</f>
        <v>188</v>
      </c>
    </row>
    <row r="10" spans="1:30" ht="23.4" customHeight="1">
      <c r="A10" s="90" t="s">
        <v>101</v>
      </c>
      <c r="B10" s="74">
        <v>1583</v>
      </c>
      <c r="C10" s="20">
        <v>1023</v>
      </c>
      <c r="D10" s="20">
        <f t="shared" si="0"/>
        <v>2606</v>
      </c>
      <c r="E10" s="20">
        <v>0</v>
      </c>
      <c r="F10" s="20">
        <v>0</v>
      </c>
      <c r="G10" s="20">
        <f t="shared" si="1"/>
        <v>0</v>
      </c>
      <c r="H10" s="20">
        <f t="shared" si="2"/>
        <v>1583</v>
      </c>
      <c r="I10" s="20">
        <f t="shared" si="3"/>
        <v>1023</v>
      </c>
      <c r="J10" s="20">
        <f t="shared" si="4"/>
        <v>2606</v>
      </c>
    </row>
    <row r="11" spans="1:30" ht="15.5">
      <c r="A11" s="91" t="s">
        <v>102</v>
      </c>
      <c r="B11" s="75">
        <v>20</v>
      </c>
      <c r="C11" s="21">
        <v>24</v>
      </c>
      <c r="D11" s="21">
        <f t="shared" si="0"/>
        <v>44</v>
      </c>
      <c r="E11" s="21">
        <v>0</v>
      </c>
      <c r="F11" s="21">
        <v>0</v>
      </c>
      <c r="G11" s="21">
        <f t="shared" si="1"/>
        <v>0</v>
      </c>
      <c r="H11" s="21">
        <f t="shared" si="2"/>
        <v>20</v>
      </c>
      <c r="I11" s="21">
        <f t="shared" si="3"/>
        <v>24</v>
      </c>
      <c r="J11" s="21">
        <f t="shared" si="4"/>
        <v>44</v>
      </c>
    </row>
    <row r="12" spans="1:30" ht="31">
      <c r="A12" s="90" t="s">
        <v>114</v>
      </c>
      <c r="B12" s="74">
        <v>0</v>
      </c>
      <c r="C12" s="20">
        <v>0</v>
      </c>
      <c r="D12" s="20">
        <f t="shared" si="0"/>
        <v>0</v>
      </c>
      <c r="E12" s="20">
        <v>0</v>
      </c>
      <c r="F12" s="20">
        <v>0</v>
      </c>
      <c r="G12" s="20">
        <f t="shared" si="1"/>
        <v>0</v>
      </c>
      <c r="H12" s="20">
        <f t="shared" si="2"/>
        <v>0</v>
      </c>
      <c r="I12" s="20">
        <f t="shared" si="3"/>
        <v>0</v>
      </c>
      <c r="J12" s="20">
        <f t="shared" si="4"/>
        <v>0</v>
      </c>
    </row>
    <row r="13" spans="1:30" ht="15.5">
      <c r="A13" s="91" t="s">
        <v>103</v>
      </c>
      <c r="B13" s="75">
        <v>1</v>
      </c>
      <c r="C13" s="21">
        <v>2</v>
      </c>
      <c r="D13" s="21">
        <f t="shared" si="0"/>
        <v>3</v>
      </c>
      <c r="E13" s="21">
        <v>0</v>
      </c>
      <c r="F13" s="21">
        <v>0</v>
      </c>
      <c r="G13" s="21">
        <f t="shared" si="1"/>
        <v>0</v>
      </c>
      <c r="H13" s="21">
        <f t="shared" si="2"/>
        <v>1</v>
      </c>
      <c r="I13" s="21">
        <f t="shared" si="3"/>
        <v>2</v>
      </c>
      <c r="J13" s="21">
        <f t="shared" si="4"/>
        <v>3</v>
      </c>
    </row>
    <row r="14" spans="1:30" ht="15.5">
      <c r="A14" s="90" t="s">
        <v>104</v>
      </c>
      <c r="B14" s="74">
        <v>5437</v>
      </c>
      <c r="C14" s="20">
        <v>4368</v>
      </c>
      <c r="D14" s="20">
        <f t="shared" si="0"/>
        <v>9805</v>
      </c>
      <c r="E14" s="20">
        <v>0</v>
      </c>
      <c r="F14" s="20">
        <v>0</v>
      </c>
      <c r="G14" s="20">
        <f t="shared" si="1"/>
        <v>0</v>
      </c>
      <c r="H14" s="20">
        <f t="shared" si="2"/>
        <v>5437</v>
      </c>
      <c r="I14" s="20">
        <f t="shared" si="3"/>
        <v>4368</v>
      </c>
      <c r="J14" s="20">
        <f t="shared" si="4"/>
        <v>9805</v>
      </c>
    </row>
    <row r="15" spans="1:30" ht="15.5">
      <c r="A15" s="91" t="s">
        <v>105</v>
      </c>
      <c r="B15" s="75">
        <v>937</v>
      </c>
      <c r="C15" s="21">
        <v>259</v>
      </c>
      <c r="D15" s="21">
        <f t="shared" si="0"/>
        <v>1196</v>
      </c>
      <c r="E15" s="21">
        <v>244</v>
      </c>
      <c r="F15" s="21">
        <v>12</v>
      </c>
      <c r="G15" s="21">
        <f t="shared" si="1"/>
        <v>256</v>
      </c>
      <c r="H15" s="21">
        <f t="shared" si="2"/>
        <v>1181</v>
      </c>
      <c r="I15" s="21">
        <f t="shared" si="3"/>
        <v>271</v>
      </c>
      <c r="J15" s="21">
        <f t="shared" si="4"/>
        <v>1452</v>
      </c>
    </row>
    <row r="16" spans="1:30" ht="15.5">
      <c r="A16" s="90" t="s">
        <v>106</v>
      </c>
      <c r="B16" s="74">
        <v>0</v>
      </c>
      <c r="C16" s="20">
        <v>0</v>
      </c>
      <c r="D16" s="20">
        <f t="shared" si="0"/>
        <v>0</v>
      </c>
      <c r="E16" s="20">
        <v>3514</v>
      </c>
      <c r="F16" s="20">
        <v>301</v>
      </c>
      <c r="G16" s="20">
        <f t="shared" si="1"/>
        <v>3815</v>
      </c>
      <c r="H16" s="20">
        <f t="shared" si="2"/>
        <v>3514</v>
      </c>
      <c r="I16" s="20">
        <f t="shared" si="3"/>
        <v>301</v>
      </c>
      <c r="J16" s="20">
        <f t="shared" si="4"/>
        <v>3815</v>
      </c>
    </row>
    <row r="17" spans="1:10" ht="20" customHeight="1">
      <c r="A17" s="91" t="s">
        <v>107</v>
      </c>
      <c r="B17" s="75">
        <v>4979</v>
      </c>
      <c r="C17" s="21">
        <v>1741</v>
      </c>
      <c r="D17" s="21">
        <f t="shared" si="0"/>
        <v>6720</v>
      </c>
      <c r="E17" s="21">
        <v>0</v>
      </c>
      <c r="F17" s="21">
        <v>0</v>
      </c>
      <c r="G17" s="21">
        <f t="shared" si="1"/>
        <v>0</v>
      </c>
      <c r="H17" s="21">
        <f t="shared" si="2"/>
        <v>4979</v>
      </c>
      <c r="I17" s="21">
        <f t="shared" si="3"/>
        <v>1741</v>
      </c>
      <c r="J17" s="21">
        <f t="shared" si="4"/>
        <v>6720</v>
      </c>
    </row>
    <row r="18" spans="1:10" ht="15.5">
      <c r="A18" s="90" t="s">
        <v>108</v>
      </c>
      <c r="B18" s="74">
        <v>332</v>
      </c>
      <c r="C18" s="20">
        <v>23</v>
      </c>
      <c r="D18" s="20">
        <f t="shared" si="0"/>
        <v>355</v>
      </c>
      <c r="E18" s="20">
        <v>1772</v>
      </c>
      <c r="F18" s="20">
        <v>1994</v>
      </c>
      <c r="G18" s="20">
        <f t="shared" si="1"/>
        <v>3766</v>
      </c>
      <c r="H18" s="20">
        <f t="shared" si="2"/>
        <v>2104</v>
      </c>
      <c r="I18" s="20">
        <f t="shared" si="3"/>
        <v>2017</v>
      </c>
      <c r="J18" s="20">
        <f t="shared" si="4"/>
        <v>4121</v>
      </c>
    </row>
    <row r="19" spans="1:10" ht="20" customHeight="1">
      <c r="A19" s="91" t="s">
        <v>109</v>
      </c>
      <c r="B19" s="75">
        <v>1957</v>
      </c>
      <c r="C19" s="21">
        <v>1279</v>
      </c>
      <c r="D19" s="21">
        <f t="shared" si="0"/>
        <v>3236</v>
      </c>
      <c r="E19" s="21">
        <v>0</v>
      </c>
      <c r="F19" s="21">
        <v>0</v>
      </c>
      <c r="G19" s="21">
        <f t="shared" si="1"/>
        <v>0</v>
      </c>
      <c r="H19" s="21">
        <f t="shared" si="2"/>
        <v>1957</v>
      </c>
      <c r="I19" s="21">
        <f t="shared" si="3"/>
        <v>1279</v>
      </c>
      <c r="J19" s="21">
        <f t="shared" si="4"/>
        <v>3236</v>
      </c>
    </row>
    <row r="20" spans="1:10" ht="15.5">
      <c r="A20" s="90" t="s">
        <v>115</v>
      </c>
      <c r="B20" s="74">
        <v>6</v>
      </c>
      <c r="C20" s="20">
        <v>26</v>
      </c>
      <c r="D20" s="20">
        <f t="shared" si="0"/>
        <v>32</v>
      </c>
      <c r="E20" s="20">
        <v>0</v>
      </c>
      <c r="F20" s="20">
        <v>0</v>
      </c>
      <c r="G20" s="20">
        <f t="shared" si="1"/>
        <v>0</v>
      </c>
      <c r="H20" s="20">
        <f t="shared" si="2"/>
        <v>6</v>
      </c>
      <c r="I20" s="20">
        <f t="shared" si="3"/>
        <v>26</v>
      </c>
      <c r="J20" s="20">
        <f t="shared" si="4"/>
        <v>32</v>
      </c>
    </row>
    <row r="21" spans="1:10" ht="15.5">
      <c r="A21" s="91" t="s">
        <v>110</v>
      </c>
      <c r="B21" s="75">
        <v>329</v>
      </c>
      <c r="C21" s="21">
        <v>176</v>
      </c>
      <c r="D21" s="21">
        <f t="shared" si="0"/>
        <v>505</v>
      </c>
      <c r="E21" s="21">
        <v>0</v>
      </c>
      <c r="F21" s="21">
        <v>0</v>
      </c>
      <c r="G21" s="21">
        <f t="shared" si="1"/>
        <v>0</v>
      </c>
      <c r="H21" s="21">
        <f t="shared" si="2"/>
        <v>329</v>
      </c>
      <c r="I21" s="21">
        <f t="shared" si="3"/>
        <v>176</v>
      </c>
      <c r="J21" s="21">
        <f t="shared" si="4"/>
        <v>505</v>
      </c>
    </row>
    <row r="22" spans="1:10" ht="15.5">
      <c r="A22" s="90" t="s">
        <v>111</v>
      </c>
      <c r="B22" s="74">
        <v>9377</v>
      </c>
      <c r="C22" s="20">
        <v>6032</v>
      </c>
      <c r="D22" s="20">
        <f t="shared" si="0"/>
        <v>15409</v>
      </c>
      <c r="E22" s="20">
        <v>48288</v>
      </c>
      <c r="F22" s="20">
        <v>2352</v>
      </c>
      <c r="G22" s="20">
        <f t="shared" si="1"/>
        <v>50640</v>
      </c>
      <c r="H22" s="20">
        <f t="shared" si="2"/>
        <v>57665</v>
      </c>
      <c r="I22" s="20">
        <f t="shared" si="3"/>
        <v>8384</v>
      </c>
      <c r="J22" s="20">
        <f t="shared" si="4"/>
        <v>66049</v>
      </c>
    </row>
    <row r="23" spans="1:10" ht="15.5">
      <c r="A23" s="91" t="s">
        <v>112</v>
      </c>
      <c r="B23" s="75">
        <v>16</v>
      </c>
      <c r="C23" s="21">
        <v>2</v>
      </c>
      <c r="D23" s="21">
        <f t="shared" si="0"/>
        <v>18</v>
      </c>
      <c r="E23" s="21">
        <v>2</v>
      </c>
      <c r="F23" s="21">
        <v>0</v>
      </c>
      <c r="G23" s="21">
        <f t="shared" si="1"/>
        <v>2</v>
      </c>
      <c r="H23" s="21">
        <f t="shared" si="2"/>
        <v>18</v>
      </c>
      <c r="I23" s="21">
        <f t="shared" si="3"/>
        <v>2</v>
      </c>
      <c r="J23" s="21">
        <f t="shared" si="4"/>
        <v>20</v>
      </c>
    </row>
    <row r="24" spans="1:10" ht="15.5">
      <c r="A24" s="90" t="s">
        <v>267</v>
      </c>
      <c r="B24" s="74">
        <v>0</v>
      </c>
      <c r="C24" s="20">
        <v>0</v>
      </c>
      <c r="D24" s="20">
        <f t="shared" si="0"/>
        <v>0</v>
      </c>
      <c r="E24" s="20">
        <v>2</v>
      </c>
      <c r="F24" s="20">
        <v>0</v>
      </c>
      <c r="G24" s="20">
        <f t="shared" si="1"/>
        <v>2</v>
      </c>
      <c r="H24" s="20">
        <f t="shared" si="2"/>
        <v>2</v>
      </c>
      <c r="I24" s="20">
        <f t="shared" si="3"/>
        <v>0</v>
      </c>
      <c r="J24" s="20">
        <f t="shared" si="4"/>
        <v>2</v>
      </c>
    </row>
    <row r="25" spans="1:10" ht="15.5">
      <c r="A25" s="91" t="s">
        <v>113</v>
      </c>
      <c r="B25" s="75">
        <v>394</v>
      </c>
      <c r="C25" s="21">
        <v>95</v>
      </c>
      <c r="D25" s="21">
        <f t="shared" si="0"/>
        <v>489</v>
      </c>
      <c r="E25" s="21">
        <v>31</v>
      </c>
      <c r="F25" s="21">
        <v>1</v>
      </c>
      <c r="G25" s="21">
        <f t="shared" si="1"/>
        <v>32</v>
      </c>
      <c r="H25" s="21">
        <f t="shared" si="2"/>
        <v>425</v>
      </c>
      <c r="I25" s="21">
        <f t="shared" si="3"/>
        <v>96</v>
      </c>
      <c r="J25" s="21">
        <f t="shared" si="4"/>
        <v>521</v>
      </c>
    </row>
    <row r="26" spans="1:10" ht="15.5">
      <c r="A26" s="90" t="s">
        <v>263</v>
      </c>
      <c r="B26" s="74">
        <v>10823</v>
      </c>
      <c r="C26" s="20">
        <v>7083</v>
      </c>
      <c r="D26" s="20">
        <f t="shared" si="0"/>
        <v>17906</v>
      </c>
      <c r="E26" s="20">
        <v>0</v>
      </c>
      <c r="F26" s="20">
        <v>0</v>
      </c>
      <c r="G26" s="20">
        <f t="shared" si="1"/>
        <v>0</v>
      </c>
      <c r="H26" s="20">
        <f t="shared" si="2"/>
        <v>10823</v>
      </c>
      <c r="I26" s="20">
        <f t="shared" si="3"/>
        <v>7083</v>
      </c>
      <c r="J26" s="20">
        <f t="shared" si="4"/>
        <v>17906</v>
      </c>
    </row>
    <row r="27" spans="1:10" ht="20" customHeight="1">
      <c r="A27" s="91" t="s">
        <v>264</v>
      </c>
      <c r="B27" s="75">
        <v>3206</v>
      </c>
      <c r="C27" s="21">
        <v>3182</v>
      </c>
      <c r="D27" s="21">
        <f t="shared" si="0"/>
        <v>6388</v>
      </c>
      <c r="E27" s="21">
        <v>0</v>
      </c>
      <c r="F27" s="21">
        <v>0</v>
      </c>
      <c r="G27" s="21">
        <f t="shared" si="1"/>
        <v>0</v>
      </c>
      <c r="H27" s="21">
        <f t="shared" si="2"/>
        <v>3206</v>
      </c>
      <c r="I27" s="21">
        <f t="shared" si="3"/>
        <v>3182</v>
      </c>
      <c r="J27" s="21">
        <f t="shared" si="4"/>
        <v>6388</v>
      </c>
    </row>
    <row r="28" spans="1:10" ht="15.5">
      <c r="A28" s="90" t="s">
        <v>265</v>
      </c>
      <c r="B28" s="74">
        <v>12685</v>
      </c>
      <c r="C28" s="20">
        <v>6509</v>
      </c>
      <c r="D28" s="20">
        <f t="shared" si="0"/>
        <v>19194</v>
      </c>
      <c r="E28" s="20">
        <v>0</v>
      </c>
      <c r="F28" s="20">
        <v>0</v>
      </c>
      <c r="G28" s="20">
        <f t="shared" si="1"/>
        <v>0</v>
      </c>
      <c r="H28" s="20">
        <f t="shared" si="2"/>
        <v>12685</v>
      </c>
      <c r="I28" s="20">
        <f t="shared" si="3"/>
        <v>6509</v>
      </c>
      <c r="J28" s="20">
        <f t="shared" si="4"/>
        <v>19194</v>
      </c>
    </row>
    <row r="29" spans="1:10" ht="15.5">
      <c r="A29" s="91" t="s">
        <v>255</v>
      </c>
      <c r="B29" s="75">
        <v>10367</v>
      </c>
      <c r="C29" s="21">
        <v>9826</v>
      </c>
      <c r="D29" s="21">
        <f t="shared" si="0"/>
        <v>20193</v>
      </c>
      <c r="E29" s="21">
        <v>0</v>
      </c>
      <c r="F29" s="21">
        <v>0</v>
      </c>
      <c r="G29" s="21">
        <f t="shared" si="1"/>
        <v>0</v>
      </c>
      <c r="H29" s="21">
        <f t="shared" si="2"/>
        <v>10367</v>
      </c>
      <c r="I29" s="21">
        <f t="shared" si="3"/>
        <v>9826</v>
      </c>
      <c r="J29" s="21">
        <f t="shared" si="4"/>
        <v>20193</v>
      </c>
    </row>
    <row r="30" spans="1:10" ht="15.5">
      <c r="A30" s="90" t="s">
        <v>256</v>
      </c>
      <c r="B30" s="74">
        <v>0</v>
      </c>
      <c r="C30" s="20">
        <v>0</v>
      </c>
      <c r="D30" s="20">
        <f t="shared" si="0"/>
        <v>0</v>
      </c>
      <c r="E30" s="20">
        <v>640</v>
      </c>
      <c r="F30" s="20">
        <v>15</v>
      </c>
      <c r="G30" s="20">
        <f t="shared" si="1"/>
        <v>655</v>
      </c>
      <c r="H30" s="20">
        <f t="shared" si="2"/>
        <v>640</v>
      </c>
      <c r="I30" s="20">
        <f t="shared" si="3"/>
        <v>15</v>
      </c>
      <c r="J30" s="20">
        <f t="shared" si="4"/>
        <v>655</v>
      </c>
    </row>
    <row r="31" spans="1:10" ht="15.5">
      <c r="A31" s="91" t="s">
        <v>257</v>
      </c>
      <c r="B31" s="75">
        <v>0</v>
      </c>
      <c r="C31" s="21">
        <v>0</v>
      </c>
      <c r="D31" s="21">
        <f t="shared" si="0"/>
        <v>0</v>
      </c>
      <c r="E31" s="21">
        <v>1</v>
      </c>
      <c r="F31" s="21">
        <v>0</v>
      </c>
      <c r="G31" s="21">
        <f t="shared" si="1"/>
        <v>1</v>
      </c>
      <c r="H31" s="21">
        <f t="shared" si="2"/>
        <v>1</v>
      </c>
      <c r="I31" s="21">
        <f t="shared" si="3"/>
        <v>0</v>
      </c>
      <c r="J31" s="21">
        <f t="shared" si="4"/>
        <v>1</v>
      </c>
    </row>
    <row r="32" spans="1:10" ht="15.5">
      <c r="A32" s="90" t="s">
        <v>266</v>
      </c>
      <c r="B32" s="74">
        <v>0</v>
      </c>
      <c r="C32" s="20">
        <v>0</v>
      </c>
      <c r="D32" s="20">
        <f t="shared" si="0"/>
        <v>0</v>
      </c>
      <c r="E32" s="20">
        <v>2</v>
      </c>
      <c r="F32" s="20">
        <v>0</v>
      </c>
      <c r="G32" s="20">
        <f t="shared" si="1"/>
        <v>2</v>
      </c>
      <c r="H32" s="20">
        <f t="shared" si="2"/>
        <v>2</v>
      </c>
      <c r="I32" s="20">
        <f t="shared" si="3"/>
        <v>0</v>
      </c>
      <c r="J32" s="20">
        <f t="shared" si="4"/>
        <v>2</v>
      </c>
    </row>
    <row r="33" spans="1:10" ht="15.5">
      <c r="A33" s="91" t="s">
        <v>31</v>
      </c>
      <c r="B33" s="75">
        <v>3</v>
      </c>
      <c r="C33" s="21">
        <v>0</v>
      </c>
      <c r="D33" s="21">
        <f t="shared" si="0"/>
        <v>3</v>
      </c>
      <c r="E33" s="21">
        <v>569300</v>
      </c>
      <c r="F33" s="21">
        <v>20226</v>
      </c>
      <c r="G33" s="21">
        <f t="shared" si="1"/>
        <v>589526</v>
      </c>
      <c r="H33" s="21">
        <f t="shared" si="2"/>
        <v>569303</v>
      </c>
      <c r="I33" s="21">
        <f t="shared" si="3"/>
        <v>20226</v>
      </c>
      <c r="J33" s="21">
        <f t="shared" si="4"/>
        <v>589529</v>
      </c>
    </row>
    <row r="34" spans="1:10" ht="15.5">
      <c r="A34" s="105" t="s">
        <v>44</v>
      </c>
      <c r="B34" s="92">
        <f t="shared" ref="B34:J34" si="5">SUM(B8:B33)</f>
        <v>178102</v>
      </c>
      <c r="C34" s="42">
        <f t="shared" si="5"/>
        <v>120429</v>
      </c>
      <c r="D34" s="42">
        <f t="shared" si="5"/>
        <v>298531</v>
      </c>
      <c r="E34" s="42">
        <f t="shared" si="5"/>
        <v>665610</v>
      </c>
      <c r="F34" s="42">
        <f t="shared" si="5"/>
        <v>27310</v>
      </c>
      <c r="G34" s="42">
        <f t="shared" si="5"/>
        <v>692920</v>
      </c>
      <c r="H34" s="42">
        <f t="shared" si="5"/>
        <v>843712</v>
      </c>
      <c r="I34" s="42">
        <f t="shared" si="5"/>
        <v>147739</v>
      </c>
      <c r="J34" s="42">
        <f t="shared" si="5"/>
        <v>991451</v>
      </c>
    </row>
    <row r="35" spans="1:10" ht="16.5">
      <c r="A35" s="124" t="s">
        <v>73</v>
      </c>
      <c r="B35" s="125"/>
      <c r="C35" s="125"/>
      <c r="D35" s="125"/>
      <c r="E35" s="125"/>
      <c r="F35" s="125"/>
      <c r="G35" s="125"/>
      <c r="H35" s="125"/>
      <c r="I35" s="125"/>
      <c r="J35" s="126"/>
    </row>
    <row r="36" spans="1:10" ht="16.5">
      <c r="A36" s="72" t="s">
        <v>52</v>
      </c>
      <c r="B36" s="70"/>
      <c r="C36" s="70"/>
      <c r="D36" s="70"/>
      <c r="E36" s="70"/>
      <c r="F36" s="70"/>
      <c r="G36" s="70"/>
      <c r="H36" s="70"/>
      <c r="I36" s="70"/>
      <c r="J36" s="70"/>
    </row>
  </sheetData>
  <mergeCells count="7">
    <mergeCell ref="H1:J2"/>
    <mergeCell ref="H3:J3"/>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sheetPr>
  <dimension ref="A1:AD18"/>
  <sheetViews>
    <sheetView showGridLines="0" rightToLeft="1" view="pageBreakPreview" zoomScale="80" zoomScaleNormal="90" zoomScaleSheetLayoutView="80" workbookViewId="0">
      <selection activeCell="A17" sqref="A17"/>
    </sheetView>
  </sheetViews>
  <sheetFormatPr defaultColWidth="8.90625" defaultRowHeight="14.5"/>
  <cols>
    <col min="1" max="1" width="44.36328125" style="14" customWidth="1"/>
    <col min="2" max="4" width="12" style="14" customWidth="1"/>
    <col min="5" max="5" width="9.36328125" style="14" bestFit="1" customWidth="1"/>
    <col min="6" max="16384" width="8.90625" style="14"/>
  </cols>
  <sheetData>
    <row r="1" spans="1:30">
      <c r="B1" s="262" t="s">
        <v>258</v>
      </c>
      <c r="C1" s="262"/>
      <c r="D1" s="262"/>
      <c r="N1" s="31"/>
      <c r="O1" s="31"/>
    </row>
    <row r="2" spans="1:30">
      <c r="B2" s="262"/>
      <c r="C2" s="262"/>
      <c r="D2" s="262"/>
      <c r="N2" s="31"/>
      <c r="O2" s="31"/>
    </row>
    <row r="3" spans="1:30" s="32" customFormat="1">
      <c r="H3" s="268"/>
      <c r="I3" s="268"/>
      <c r="J3" s="268"/>
      <c r="K3" s="14"/>
      <c r="L3" s="14"/>
      <c r="M3" s="14"/>
      <c r="N3" s="14"/>
      <c r="O3" s="14"/>
      <c r="P3" s="14"/>
      <c r="Q3" s="14"/>
      <c r="R3" s="14"/>
      <c r="S3" s="14"/>
      <c r="T3" s="14"/>
      <c r="U3" s="14"/>
      <c r="V3" s="14"/>
      <c r="W3" s="14"/>
      <c r="X3" s="14"/>
      <c r="Y3" s="14"/>
      <c r="Z3" s="14"/>
      <c r="AA3" s="14"/>
      <c r="AB3" s="14"/>
      <c r="AC3" s="14"/>
      <c r="AD3" s="14"/>
    </row>
    <row r="4" spans="1:30" ht="15.5">
      <c r="A4" s="276" t="s">
        <v>231</v>
      </c>
      <c r="B4" s="276"/>
      <c r="C4" s="276"/>
      <c r="D4" s="276"/>
    </row>
    <row r="5" spans="1:30">
      <c r="A5" s="34" t="s">
        <v>145</v>
      </c>
    </row>
    <row r="6" spans="1:30" ht="24.65" customHeight="1">
      <c r="A6" s="133" t="s">
        <v>116</v>
      </c>
      <c r="B6" s="19" t="s">
        <v>14</v>
      </c>
      <c r="C6" s="19" t="s">
        <v>15</v>
      </c>
      <c r="D6" s="19" t="s">
        <v>2</v>
      </c>
      <c r="E6" s="97"/>
    </row>
    <row r="7" spans="1:30" ht="21.75" customHeight="1">
      <c r="A7" s="117" t="s">
        <v>117</v>
      </c>
      <c r="B7" s="20">
        <v>1399</v>
      </c>
      <c r="C7" s="20">
        <v>1081</v>
      </c>
      <c r="D7" s="20">
        <v>2480</v>
      </c>
      <c r="E7" s="80"/>
    </row>
    <row r="8" spans="1:30" ht="21.75" customHeight="1">
      <c r="A8" s="118" t="s">
        <v>118</v>
      </c>
      <c r="B8" s="21">
        <v>1741197</v>
      </c>
      <c r="C8" s="21">
        <v>146</v>
      </c>
      <c r="D8" s="21">
        <v>1741343</v>
      </c>
      <c r="E8" s="80"/>
    </row>
    <row r="9" spans="1:30" ht="21.75" customHeight="1">
      <c r="A9" s="117" t="s">
        <v>119</v>
      </c>
      <c r="B9" s="20">
        <v>624120</v>
      </c>
      <c r="C9" s="20">
        <v>801162</v>
      </c>
      <c r="D9" s="20">
        <v>1425282</v>
      </c>
      <c r="E9" s="80"/>
      <c r="G9" s="80"/>
    </row>
    <row r="10" spans="1:30" ht="21.75" customHeight="1">
      <c r="A10" s="118" t="s">
        <v>120</v>
      </c>
      <c r="B10" s="21">
        <v>51199</v>
      </c>
      <c r="C10" s="21">
        <v>3025</v>
      </c>
      <c r="D10" s="21">
        <v>54224</v>
      </c>
      <c r="E10" s="80"/>
    </row>
    <row r="11" spans="1:30" ht="21.75" customHeight="1">
      <c r="A11" s="117" t="s">
        <v>121</v>
      </c>
      <c r="B11" s="20">
        <v>25030</v>
      </c>
      <c r="C11" s="20">
        <v>12</v>
      </c>
      <c r="D11" s="20">
        <v>25042</v>
      </c>
      <c r="E11" s="80"/>
    </row>
    <row r="12" spans="1:30" ht="21.75" customHeight="1">
      <c r="A12" s="118" t="s">
        <v>122</v>
      </c>
      <c r="B12" s="21">
        <v>2217</v>
      </c>
      <c r="C12" s="21">
        <v>1</v>
      </c>
      <c r="D12" s="21">
        <v>2218</v>
      </c>
      <c r="E12" s="80"/>
    </row>
    <row r="13" spans="1:30" ht="21.75" customHeight="1">
      <c r="A13" s="117" t="s">
        <v>123</v>
      </c>
      <c r="B13" s="20">
        <v>579</v>
      </c>
      <c r="C13" s="20">
        <v>712</v>
      </c>
      <c r="D13" s="20">
        <v>1291</v>
      </c>
      <c r="E13" s="80"/>
    </row>
    <row r="14" spans="1:30" ht="21.75" customHeight="1">
      <c r="A14" s="118" t="s">
        <v>124</v>
      </c>
      <c r="B14" s="21">
        <v>589</v>
      </c>
      <c r="C14" s="21">
        <v>1334</v>
      </c>
      <c r="D14" s="21">
        <v>1923</v>
      </c>
      <c r="E14" s="80"/>
    </row>
    <row r="15" spans="1:30" ht="19.25" customHeight="1">
      <c r="A15" s="117" t="s">
        <v>125</v>
      </c>
      <c r="B15" s="20">
        <v>25</v>
      </c>
      <c r="C15" s="20">
        <v>4540</v>
      </c>
      <c r="D15" s="20">
        <v>4565</v>
      </c>
      <c r="E15" s="80"/>
    </row>
    <row r="16" spans="1:30" ht="19.5" customHeight="1">
      <c r="A16" s="105" t="s">
        <v>30</v>
      </c>
      <c r="B16" s="221">
        <f t="shared" ref="B16:C16" si="0">SUM(B7:B15)</f>
        <v>2446355</v>
      </c>
      <c r="C16" s="221">
        <f t="shared" si="0"/>
        <v>812013</v>
      </c>
      <c r="D16" s="42">
        <f>SUM(D7:D15)</f>
        <v>3258368</v>
      </c>
      <c r="E16" s="127"/>
    </row>
    <row r="17" spans="1:4" ht="16.5">
      <c r="A17" s="128" t="s">
        <v>300</v>
      </c>
      <c r="B17" s="129"/>
      <c r="C17" s="23"/>
      <c r="D17" s="23"/>
    </row>
    <row r="18" spans="1:4">
      <c r="A18" s="130"/>
      <c r="B18" s="66"/>
      <c r="C18" s="66"/>
      <c r="D18" s="66"/>
    </row>
  </sheetData>
  <mergeCells count="3">
    <mergeCell ref="A4:D4"/>
    <mergeCell ref="B1:D2"/>
    <mergeCell ref="H3:J3"/>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J19"/>
  <sheetViews>
    <sheetView showGridLines="0" rightToLeft="1" view="pageBreakPreview" zoomScale="50" zoomScaleNormal="40" zoomScaleSheetLayoutView="50" workbookViewId="0">
      <selection activeCell="A11" sqref="A11"/>
    </sheetView>
  </sheetViews>
  <sheetFormatPr defaultColWidth="9" defaultRowHeight="20"/>
  <cols>
    <col min="1" max="1" width="44.453125" style="1" customWidth="1"/>
    <col min="2" max="2" width="23.81640625" style="1" customWidth="1"/>
    <col min="3" max="3" width="20.81640625" style="1" customWidth="1"/>
    <col min="4" max="4" width="24" style="1" customWidth="1"/>
    <col min="5" max="5" width="24.90625" style="1" customWidth="1"/>
    <col min="6" max="6" width="20.90625" style="1" customWidth="1"/>
    <col min="7" max="7" width="31.36328125" style="1" customWidth="1"/>
    <col min="8" max="8" width="15.08984375" style="1" customWidth="1"/>
    <col min="9" max="9" width="14.36328125" style="1" customWidth="1"/>
    <col min="10" max="10" width="13.453125" style="1" customWidth="1"/>
    <col min="11" max="16384" width="9" style="1"/>
  </cols>
  <sheetData>
    <row r="1" spans="1:10">
      <c r="B1" s="141"/>
      <c r="C1" s="141"/>
      <c r="E1" s="255" t="s">
        <v>258</v>
      </c>
      <c r="F1" s="255"/>
      <c r="G1" s="255"/>
    </row>
    <row r="2" spans="1:10" ht="24.75" customHeight="1">
      <c r="B2" s="141"/>
      <c r="C2" s="141"/>
      <c r="E2" s="255"/>
      <c r="F2" s="255"/>
      <c r="G2" s="255"/>
    </row>
    <row r="3" spans="1:10" s="2" customFormat="1" ht="21" customHeight="1"/>
    <row r="4" spans="1:10" s="3" customFormat="1">
      <c r="A4" s="254" t="s">
        <v>33</v>
      </c>
      <c r="B4" s="254"/>
      <c r="C4" s="254"/>
      <c r="D4" s="254"/>
      <c r="E4" s="254"/>
      <c r="F4" s="254"/>
      <c r="G4" s="254"/>
    </row>
    <row r="5" spans="1:10" s="3" customFormat="1">
      <c r="A5" s="4" t="s">
        <v>128</v>
      </c>
      <c r="B5" s="5"/>
      <c r="C5" s="6"/>
      <c r="D5" s="6"/>
      <c r="E5" s="6"/>
      <c r="F5" s="6"/>
      <c r="G5" s="6"/>
    </row>
    <row r="6" spans="1:10">
      <c r="A6" s="251" t="s">
        <v>34</v>
      </c>
      <c r="B6" s="252" t="s">
        <v>261</v>
      </c>
      <c r="C6" s="253"/>
      <c r="D6" s="251"/>
      <c r="E6" s="252" t="s">
        <v>249</v>
      </c>
      <c r="F6" s="253"/>
      <c r="G6" s="251"/>
    </row>
    <row r="7" spans="1:10">
      <c r="A7" s="251"/>
      <c r="B7" s="7" t="s">
        <v>14</v>
      </c>
      <c r="C7" s="7" t="s">
        <v>15</v>
      </c>
      <c r="D7" s="7" t="s">
        <v>16</v>
      </c>
      <c r="E7" s="7" t="s">
        <v>14</v>
      </c>
      <c r="F7" s="7" t="s">
        <v>15</v>
      </c>
      <c r="G7" s="7" t="s">
        <v>16</v>
      </c>
    </row>
    <row r="8" spans="1:10">
      <c r="A8" s="134" t="s">
        <v>35</v>
      </c>
      <c r="B8" s="8">
        <v>10661437</v>
      </c>
      <c r="C8" s="8">
        <v>2383801</v>
      </c>
      <c r="D8" s="8">
        <v>13045238</v>
      </c>
      <c r="E8" s="8">
        <v>10372117</v>
      </c>
      <c r="F8" s="8">
        <v>2333528</v>
      </c>
      <c r="G8" s="8">
        <v>12705645</v>
      </c>
    </row>
    <row r="9" spans="1:10">
      <c r="A9" s="135" t="s">
        <v>36</v>
      </c>
      <c r="B9" s="9">
        <v>2180320</v>
      </c>
      <c r="C9" s="9">
        <v>1269737</v>
      </c>
      <c r="D9" s="9">
        <v>3450057</v>
      </c>
      <c r="E9" s="9">
        <v>2127551</v>
      </c>
      <c r="F9" s="9">
        <v>1215287</v>
      </c>
      <c r="G9" s="9">
        <v>3342838</v>
      </c>
    </row>
    <row r="10" spans="1:10">
      <c r="A10" s="134" t="s">
        <v>37</v>
      </c>
      <c r="B10" s="8">
        <v>8481117</v>
      </c>
      <c r="C10" s="8">
        <v>1114064</v>
      </c>
      <c r="D10" s="8">
        <v>9595181</v>
      </c>
      <c r="E10" s="8">
        <v>8244566</v>
      </c>
      <c r="F10" s="8">
        <v>1118241</v>
      </c>
      <c r="G10" s="8">
        <v>9362807</v>
      </c>
    </row>
    <row r="11" spans="1:10" ht="27">
      <c r="A11" s="27" t="s">
        <v>38</v>
      </c>
      <c r="B11" s="10"/>
      <c r="C11" s="11"/>
      <c r="D11" s="11"/>
      <c r="E11" s="12"/>
    </row>
    <row r="12" spans="1:10" ht="27">
      <c r="A12" s="28" t="s">
        <v>39</v>
      </c>
      <c r="B12" s="29"/>
      <c r="C12" s="29"/>
      <c r="D12" s="29"/>
      <c r="E12" s="29"/>
    </row>
    <row r="13" spans="1:10" ht="27">
      <c r="A13" s="28" t="s">
        <v>40</v>
      </c>
      <c r="B13" s="29"/>
      <c r="C13" s="29"/>
      <c r="D13" s="29"/>
      <c r="E13" s="29"/>
      <c r="F13" s="13"/>
      <c r="G13" s="13"/>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B18"/>
      <c r="C18"/>
      <c r="D18"/>
    </row>
    <row r="19" spans="1:10">
      <c r="B19"/>
      <c r="C19"/>
      <c r="D19"/>
    </row>
  </sheetData>
  <mergeCells count="5">
    <mergeCell ref="A6:A7"/>
    <mergeCell ref="B6:D6"/>
    <mergeCell ref="E6:G6"/>
    <mergeCell ref="A4:G4"/>
    <mergeCell ref="E1:G2"/>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M29"/>
  <sheetViews>
    <sheetView showGridLines="0" rightToLeft="1" view="pageBreakPreview" topLeftCell="A7" zoomScale="85" zoomScaleNormal="100" zoomScaleSheetLayoutView="85" workbookViewId="0">
      <selection activeCell="A31" sqref="A31:XFD32"/>
    </sheetView>
  </sheetViews>
  <sheetFormatPr defaultRowHeight="14.5"/>
  <cols>
    <col min="1" max="1" width="18.6328125" customWidth="1"/>
    <col min="2" max="2" width="13.81640625" style="178" customWidth="1"/>
    <col min="3" max="10" width="13.81640625" customWidth="1"/>
    <col min="12" max="13" width="9.453125" bestFit="1" customWidth="1"/>
  </cols>
  <sheetData>
    <row r="1" spans="1:13">
      <c r="A1" s="261"/>
      <c r="B1" s="261"/>
      <c r="C1" s="261"/>
      <c r="D1" s="170"/>
      <c r="E1" s="170"/>
      <c r="F1" s="170"/>
      <c r="G1" s="170"/>
      <c r="H1" s="262" t="s">
        <v>258</v>
      </c>
      <c r="I1" s="262"/>
      <c r="J1" s="262"/>
    </row>
    <row r="2" spans="1:13">
      <c r="A2" s="261"/>
      <c r="B2" s="261"/>
      <c r="C2" s="261"/>
      <c r="D2" s="170"/>
      <c r="E2" s="170"/>
      <c r="F2" s="170"/>
      <c r="G2" s="170"/>
      <c r="H2" s="262"/>
      <c r="I2" s="262"/>
      <c r="J2" s="262"/>
    </row>
    <row r="3" spans="1:13">
      <c r="A3" s="263" t="s">
        <v>164</v>
      </c>
      <c r="B3" s="264"/>
      <c r="C3" s="264"/>
      <c r="D3" s="264"/>
      <c r="E3" s="264"/>
      <c r="F3" s="264"/>
      <c r="G3" s="264"/>
      <c r="H3" s="264"/>
      <c r="I3" s="264"/>
      <c r="J3" s="264"/>
    </row>
    <row r="4" spans="1:13">
      <c r="A4" s="171" t="s">
        <v>130</v>
      </c>
      <c r="B4" s="265" t="s">
        <v>211</v>
      </c>
      <c r="C4" s="266"/>
      <c r="D4" s="266"/>
      <c r="E4" s="265" t="s">
        <v>211</v>
      </c>
      <c r="F4" s="266"/>
      <c r="G4" s="266"/>
      <c r="H4" s="265" t="s">
        <v>211</v>
      </c>
      <c r="I4" s="266"/>
      <c r="J4" s="266"/>
    </row>
    <row r="5" spans="1:13" ht="21.65" customHeight="1">
      <c r="A5" s="256" t="s">
        <v>212</v>
      </c>
      <c r="B5" s="258" t="s">
        <v>213</v>
      </c>
      <c r="C5" s="258"/>
      <c r="D5" s="258"/>
      <c r="E5" s="258" t="s">
        <v>1</v>
      </c>
      <c r="F5" s="258"/>
      <c r="G5" s="258"/>
      <c r="H5" s="258" t="s">
        <v>16</v>
      </c>
      <c r="I5" s="258"/>
      <c r="J5" s="259"/>
    </row>
    <row r="6" spans="1:13" ht="23.4" customHeight="1">
      <c r="A6" s="257"/>
      <c r="B6" s="172" t="s">
        <v>42</v>
      </c>
      <c r="C6" s="157" t="s">
        <v>43</v>
      </c>
      <c r="D6" s="157" t="s">
        <v>16</v>
      </c>
      <c r="E6" s="157" t="s">
        <v>42</v>
      </c>
      <c r="F6" s="157" t="s">
        <v>43</v>
      </c>
      <c r="G6" s="157" t="s">
        <v>16</v>
      </c>
      <c r="H6" s="157" t="s">
        <v>42</v>
      </c>
      <c r="I6" s="157" t="s">
        <v>43</v>
      </c>
      <c r="J6" s="18" t="s">
        <v>16</v>
      </c>
    </row>
    <row r="7" spans="1:13" ht="15.5">
      <c r="A7" s="173" t="s">
        <v>214</v>
      </c>
      <c r="B7" s="38">
        <v>2021865</v>
      </c>
      <c r="C7" s="38">
        <v>1017080</v>
      </c>
      <c r="D7" s="38">
        <f t="shared" ref="D7:D23" si="0">SUM(B7:C7)</f>
        <v>3038945</v>
      </c>
      <c r="E7" s="38">
        <v>9859039</v>
      </c>
      <c r="F7" s="38">
        <v>991153</v>
      </c>
      <c r="G7" s="38">
        <f t="shared" ref="G7:G23" si="1">SUM(E7:F7)</f>
        <v>10850192</v>
      </c>
      <c r="H7" s="38">
        <f>B7+E7</f>
        <v>11880904</v>
      </c>
      <c r="I7" s="38">
        <f>C7+F7</f>
        <v>2008233</v>
      </c>
      <c r="J7" s="38">
        <f t="shared" ref="J7:J23" si="2">SUM(H7:I7)</f>
        <v>13889137</v>
      </c>
      <c r="M7" s="180"/>
    </row>
    <row r="8" spans="1:13" ht="15.5">
      <c r="A8" s="174" t="s">
        <v>215</v>
      </c>
      <c r="B8" s="40">
        <v>2029786</v>
      </c>
      <c r="C8" s="40">
        <v>1022663</v>
      </c>
      <c r="D8" s="40">
        <f t="shared" si="0"/>
        <v>3052449</v>
      </c>
      <c r="E8" s="40">
        <v>9777916</v>
      </c>
      <c r="F8" s="40">
        <v>1010793</v>
      </c>
      <c r="G8" s="40">
        <f t="shared" si="1"/>
        <v>10788709</v>
      </c>
      <c r="H8" s="40">
        <f t="shared" ref="H8:H23" si="3">B8+E8</f>
        <v>11807702</v>
      </c>
      <c r="I8" s="40">
        <f t="shared" ref="I8:I23" si="4">C8+F8</f>
        <v>2033456</v>
      </c>
      <c r="J8" s="40">
        <f t="shared" si="2"/>
        <v>13841158</v>
      </c>
      <c r="M8" s="180"/>
    </row>
    <row r="9" spans="1:13" ht="15.5">
      <c r="A9" s="173" t="s">
        <v>216</v>
      </c>
      <c r="B9" s="38">
        <v>2035745</v>
      </c>
      <c r="C9" s="38">
        <v>1027999</v>
      </c>
      <c r="D9" s="38">
        <f t="shared" si="0"/>
        <v>3063744</v>
      </c>
      <c r="E9" s="38">
        <v>9674729</v>
      </c>
      <c r="F9" s="38">
        <v>1019591</v>
      </c>
      <c r="G9" s="38">
        <f t="shared" si="1"/>
        <v>10694320</v>
      </c>
      <c r="H9" s="38">
        <f t="shared" si="3"/>
        <v>11710474</v>
      </c>
      <c r="I9" s="38">
        <f t="shared" si="4"/>
        <v>2047590</v>
      </c>
      <c r="J9" s="38">
        <f t="shared" si="2"/>
        <v>13758064</v>
      </c>
      <c r="M9" s="180"/>
    </row>
    <row r="10" spans="1:13" ht="15.5">
      <c r="A10" s="174" t="s">
        <v>217</v>
      </c>
      <c r="B10" s="40">
        <v>2080601</v>
      </c>
      <c r="C10" s="40">
        <v>1083245</v>
      </c>
      <c r="D10" s="40">
        <f t="shared" si="0"/>
        <v>3163846</v>
      </c>
      <c r="E10" s="40">
        <v>9442163</v>
      </c>
      <c r="F10" s="40">
        <v>975132</v>
      </c>
      <c r="G10" s="40">
        <f t="shared" si="1"/>
        <v>10417295</v>
      </c>
      <c r="H10" s="40">
        <f t="shared" si="3"/>
        <v>11522764</v>
      </c>
      <c r="I10" s="40">
        <f t="shared" si="4"/>
        <v>2058377</v>
      </c>
      <c r="J10" s="40">
        <f t="shared" si="2"/>
        <v>13581141</v>
      </c>
      <c r="M10" s="180"/>
    </row>
    <row r="11" spans="1:13" ht="15.5">
      <c r="A11" s="173" t="s">
        <v>218</v>
      </c>
      <c r="B11" s="38">
        <v>2067976</v>
      </c>
      <c r="C11" s="38">
        <v>1082433</v>
      </c>
      <c r="D11" s="38">
        <f t="shared" si="0"/>
        <v>3150409</v>
      </c>
      <c r="E11" s="38">
        <v>9231869</v>
      </c>
      <c r="F11" s="38">
        <v>951235</v>
      </c>
      <c r="G11" s="38">
        <f t="shared" si="1"/>
        <v>10183104</v>
      </c>
      <c r="H11" s="38">
        <f t="shared" si="3"/>
        <v>11299845</v>
      </c>
      <c r="I11" s="38">
        <f t="shared" si="4"/>
        <v>2033668</v>
      </c>
      <c r="J11" s="38">
        <f t="shared" si="2"/>
        <v>13333513</v>
      </c>
      <c r="M11" s="180"/>
    </row>
    <row r="12" spans="1:13" ht="15.5">
      <c r="A12" s="174" t="s">
        <v>219</v>
      </c>
      <c r="B12" s="40">
        <v>2053189</v>
      </c>
      <c r="C12" s="40">
        <v>1072154</v>
      </c>
      <c r="D12" s="40">
        <f t="shared" si="0"/>
        <v>3125343</v>
      </c>
      <c r="E12" s="40">
        <v>8927862</v>
      </c>
      <c r="F12" s="40">
        <v>964861</v>
      </c>
      <c r="G12" s="40">
        <f t="shared" si="1"/>
        <v>9892723</v>
      </c>
      <c r="H12" s="40">
        <f t="shared" si="3"/>
        <v>10981051</v>
      </c>
      <c r="I12" s="40">
        <f t="shared" si="4"/>
        <v>2037015</v>
      </c>
      <c r="J12" s="40">
        <f t="shared" si="2"/>
        <v>13018066</v>
      </c>
      <c r="M12" s="180"/>
    </row>
    <row r="13" spans="1:13" ht="15.5">
      <c r="A13" s="173" t="s">
        <v>220</v>
      </c>
      <c r="B13" s="38">
        <v>2043585</v>
      </c>
      <c r="C13" s="38">
        <v>1066402</v>
      </c>
      <c r="D13" s="38">
        <f t="shared" si="0"/>
        <v>3109987</v>
      </c>
      <c r="E13" s="38">
        <v>8622890</v>
      </c>
      <c r="F13" s="38">
        <v>955165</v>
      </c>
      <c r="G13" s="38">
        <f t="shared" si="1"/>
        <v>9578055</v>
      </c>
      <c r="H13" s="38">
        <f t="shared" si="3"/>
        <v>10666475</v>
      </c>
      <c r="I13" s="38">
        <f t="shared" si="4"/>
        <v>2021567</v>
      </c>
      <c r="J13" s="38">
        <f t="shared" si="2"/>
        <v>12688042</v>
      </c>
      <c r="M13" s="180"/>
    </row>
    <row r="14" spans="1:13" ht="15.5">
      <c r="A14" s="174" t="s">
        <v>221</v>
      </c>
      <c r="B14" s="40">
        <v>2040742</v>
      </c>
      <c r="C14" s="40">
        <v>1070457</v>
      </c>
      <c r="D14" s="40">
        <f t="shared" si="0"/>
        <v>3111199</v>
      </c>
      <c r="E14" s="40">
        <v>8356943</v>
      </c>
      <c r="F14" s="40">
        <v>1072476</v>
      </c>
      <c r="G14" s="40">
        <f t="shared" si="1"/>
        <v>9429419</v>
      </c>
      <c r="H14" s="40">
        <f t="shared" si="3"/>
        <v>10397685</v>
      </c>
      <c r="I14" s="40">
        <f t="shared" si="4"/>
        <v>2142933</v>
      </c>
      <c r="J14" s="40">
        <f t="shared" si="2"/>
        <v>12540618</v>
      </c>
      <c r="M14" s="180"/>
    </row>
    <row r="15" spans="1:13" ht="15.5">
      <c r="A15" s="173" t="s">
        <v>222</v>
      </c>
      <c r="B15" s="38">
        <v>2036142</v>
      </c>
      <c r="C15" s="38">
        <v>1075887</v>
      </c>
      <c r="D15" s="38">
        <f t="shared" si="0"/>
        <v>3112029</v>
      </c>
      <c r="E15" s="38">
        <v>8458199</v>
      </c>
      <c r="F15" s="38">
        <v>1195013</v>
      </c>
      <c r="G15" s="38">
        <f t="shared" si="1"/>
        <v>9653212</v>
      </c>
      <c r="H15" s="38">
        <f t="shared" si="3"/>
        <v>10494341</v>
      </c>
      <c r="I15" s="38">
        <f t="shared" si="4"/>
        <v>2270900</v>
      </c>
      <c r="J15" s="38">
        <f t="shared" si="2"/>
        <v>12765241</v>
      </c>
      <c r="M15" s="180"/>
    </row>
    <row r="16" spans="1:13" ht="15.5">
      <c r="A16" s="174" t="s">
        <v>223</v>
      </c>
      <c r="B16" s="40">
        <v>2027964</v>
      </c>
      <c r="C16" s="40">
        <v>1062284</v>
      </c>
      <c r="D16" s="40">
        <f t="shared" si="0"/>
        <v>3090248</v>
      </c>
      <c r="E16" s="40">
        <v>8529419</v>
      </c>
      <c r="F16" s="40">
        <v>1237365</v>
      </c>
      <c r="G16" s="40">
        <f t="shared" si="1"/>
        <v>9766784</v>
      </c>
      <c r="H16" s="40">
        <f t="shared" si="3"/>
        <v>10557383</v>
      </c>
      <c r="I16" s="40">
        <f t="shared" si="4"/>
        <v>2299649</v>
      </c>
      <c r="J16" s="40">
        <f t="shared" si="2"/>
        <v>12857032</v>
      </c>
      <c r="M16" s="180"/>
    </row>
    <row r="17" spans="1:13" ht="15.5">
      <c r="A17" s="173" t="s">
        <v>224</v>
      </c>
      <c r="B17" s="38">
        <v>2023910</v>
      </c>
      <c r="C17" s="38">
        <v>1076902</v>
      </c>
      <c r="D17" s="38">
        <f t="shared" si="0"/>
        <v>3100812</v>
      </c>
      <c r="E17" s="38">
        <v>8572339</v>
      </c>
      <c r="F17" s="38">
        <v>1254757</v>
      </c>
      <c r="G17" s="38">
        <f t="shared" si="1"/>
        <v>9827096</v>
      </c>
      <c r="H17" s="38">
        <f t="shared" si="3"/>
        <v>10596249</v>
      </c>
      <c r="I17" s="38">
        <f t="shared" si="4"/>
        <v>2331659</v>
      </c>
      <c r="J17" s="38">
        <f t="shared" si="2"/>
        <v>12927908</v>
      </c>
      <c r="M17" s="180"/>
    </row>
    <row r="18" spans="1:13" ht="15.5">
      <c r="A18" s="174" t="s">
        <v>225</v>
      </c>
      <c r="B18" s="40">
        <v>2054858</v>
      </c>
      <c r="C18" s="40">
        <v>1115414</v>
      </c>
      <c r="D18" s="40">
        <f t="shared" si="0"/>
        <v>3170272</v>
      </c>
      <c r="E18" s="40">
        <v>8792516</v>
      </c>
      <c r="F18" s="40">
        <v>1428187</v>
      </c>
      <c r="G18" s="40">
        <f t="shared" si="1"/>
        <v>10220703</v>
      </c>
      <c r="H18" s="40">
        <f t="shared" si="3"/>
        <v>10847374</v>
      </c>
      <c r="I18" s="40">
        <f t="shared" si="4"/>
        <v>2543601</v>
      </c>
      <c r="J18" s="40">
        <f t="shared" si="2"/>
        <v>13390975</v>
      </c>
      <c r="M18" s="180"/>
    </row>
    <row r="19" spans="1:13" ht="15.5">
      <c r="A19" s="173" t="s">
        <v>226</v>
      </c>
      <c r="B19" s="38">
        <v>2066553</v>
      </c>
      <c r="C19" s="38">
        <v>1136870</v>
      </c>
      <c r="D19" s="38">
        <f t="shared" si="0"/>
        <v>3203423</v>
      </c>
      <c r="E19" s="38">
        <v>9092998</v>
      </c>
      <c r="F19" s="38">
        <v>1339191</v>
      </c>
      <c r="G19" s="38">
        <f t="shared" si="1"/>
        <v>10432189</v>
      </c>
      <c r="H19" s="38">
        <f t="shared" si="3"/>
        <v>11159551</v>
      </c>
      <c r="I19" s="38">
        <f t="shared" si="4"/>
        <v>2476061</v>
      </c>
      <c r="J19" s="38">
        <f t="shared" si="2"/>
        <v>13635612</v>
      </c>
      <c r="M19" s="180"/>
    </row>
    <row r="20" spans="1:13" ht="15.5">
      <c r="A20" s="174" t="s">
        <v>227</v>
      </c>
      <c r="B20" s="40">
        <v>2055767</v>
      </c>
      <c r="C20" s="40">
        <v>1115655</v>
      </c>
      <c r="D20" s="40">
        <f t="shared" si="0"/>
        <v>3171422</v>
      </c>
      <c r="E20" s="40">
        <v>9101286</v>
      </c>
      <c r="F20" s="40">
        <v>1357746</v>
      </c>
      <c r="G20" s="40">
        <f t="shared" si="1"/>
        <v>10459032</v>
      </c>
      <c r="H20" s="40">
        <f t="shared" si="3"/>
        <v>11157053</v>
      </c>
      <c r="I20" s="40">
        <f t="shared" si="4"/>
        <v>2473401</v>
      </c>
      <c r="J20" s="40">
        <f t="shared" si="2"/>
        <v>13630454</v>
      </c>
      <c r="M20" s="180"/>
    </row>
    <row r="21" spans="1:13" ht="15.5">
      <c r="A21" s="173" t="s">
        <v>228</v>
      </c>
      <c r="B21" s="38">
        <v>2100702</v>
      </c>
      <c r="C21" s="38">
        <v>1152574</v>
      </c>
      <c r="D21" s="38">
        <f t="shared" si="0"/>
        <v>3253276</v>
      </c>
      <c r="E21" s="38">
        <v>8866940</v>
      </c>
      <c r="F21" s="38">
        <v>1334922</v>
      </c>
      <c r="G21" s="38">
        <f t="shared" si="1"/>
        <v>10201862</v>
      </c>
      <c r="H21" s="38">
        <f t="shared" si="3"/>
        <v>10967642</v>
      </c>
      <c r="I21" s="38">
        <f t="shared" si="4"/>
        <v>2487496</v>
      </c>
      <c r="J21" s="38">
        <f t="shared" si="2"/>
        <v>13455138</v>
      </c>
      <c r="M21" s="180"/>
    </row>
    <row r="22" spans="1:13" ht="15.5">
      <c r="A22" s="174" t="s">
        <v>134</v>
      </c>
      <c r="B22" s="40">
        <v>2079331</v>
      </c>
      <c r="C22" s="40">
        <v>1172867</v>
      </c>
      <c r="D22" s="40">
        <f t="shared" si="0"/>
        <v>3252198</v>
      </c>
      <c r="E22" s="40">
        <v>8753985</v>
      </c>
      <c r="F22" s="40">
        <v>1312515</v>
      </c>
      <c r="G22" s="40">
        <f t="shared" si="1"/>
        <v>10066500</v>
      </c>
      <c r="H22" s="40">
        <f t="shared" si="3"/>
        <v>10833316</v>
      </c>
      <c r="I22" s="40">
        <f t="shared" si="4"/>
        <v>2485382</v>
      </c>
      <c r="J22" s="40">
        <f t="shared" si="2"/>
        <v>13318698</v>
      </c>
      <c r="M22" s="180"/>
    </row>
    <row r="23" spans="1:13" ht="15.5">
      <c r="A23" s="173" t="s">
        <v>129</v>
      </c>
      <c r="B23" s="38">
        <v>2081446</v>
      </c>
      <c r="C23" s="38">
        <v>1225152</v>
      </c>
      <c r="D23" s="38">
        <f t="shared" si="0"/>
        <v>3306598</v>
      </c>
      <c r="E23" s="38">
        <v>8773896</v>
      </c>
      <c r="F23" s="38">
        <v>1403319</v>
      </c>
      <c r="G23" s="38">
        <f t="shared" si="1"/>
        <v>10177215</v>
      </c>
      <c r="H23" s="38">
        <f t="shared" si="3"/>
        <v>10855342</v>
      </c>
      <c r="I23" s="38">
        <f t="shared" si="4"/>
        <v>2628471</v>
      </c>
      <c r="J23" s="38">
        <f t="shared" si="2"/>
        <v>13483813</v>
      </c>
      <c r="M23" s="180"/>
    </row>
    <row r="24" spans="1:13" ht="15.5">
      <c r="A24" s="174" t="s">
        <v>189</v>
      </c>
      <c r="B24" s="40">
        <v>2098831</v>
      </c>
      <c r="C24" s="40">
        <v>1181183</v>
      </c>
      <c r="D24" s="40">
        <f>SUM(B24:C24)</f>
        <v>3280014</v>
      </c>
      <c r="E24" s="40">
        <v>8449536</v>
      </c>
      <c r="F24" s="40">
        <v>1170338</v>
      </c>
      <c r="G24" s="40">
        <f>SUM(E24:F24)</f>
        <v>9619874</v>
      </c>
      <c r="H24" s="40">
        <f>B24+E24</f>
        <v>10548367</v>
      </c>
      <c r="I24" s="40">
        <f>C24+F24</f>
        <v>2351521</v>
      </c>
      <c r="J24" s="40">
        <f>SUM(H24:I24)</f>
        <v>12899888</v>
      </c>
      <c r="M24" s="180"/>
    </row>
    <row r="25" spans="1:13" ht="15.5">
      <c r="A25" s="173" t="s">
        <v>249</v>
      </c>
      <c r="B25" s="38">
        <v>2127551</v>
      </c>
      <c r="C25" s="38">
        <v>1215287</v>
      </c>
      <c r="D25" s="38">
        <v>3342838</v>
      </c>
      <c r="E25" s="38">
        <v>8244566</v>
      </c>
      <c r="F25" s="38">
        <v>1118241</v>
      </c>
      <c r="G25" s="38">
        <f>SUM(E25:F25)</f>
        <v>9362807</v>
      </c>
      <c r="H25" s="38">
        <f>+B25+E25</f>
        <v>10372117</v>
      </c>
      <c r="I25" s="38">
        <f>+C25+F25</f>
        <v>2333528</v>
      </c>
      <c r="J25" s="38">
        <f>SUM(H25:I25)</f>
        <v>12705645</v>
      </c>
      <c r="M25" s="180"/>
    </row>
    <row r="26" spans="1:13" ht="15.5">
      <c r="A26" s="174" t="s">
        <v>261</v>
      </c>
      <c r="B26" s="40">
        <v>2180320</v>
      </c>
      <c r="C26" s="40">
        <v>1269737</v>
      </c>
      <c r="D26" s="40">
        <v>3450057</v>
      </c>
      <c r="E26" s="40">
        <v>8481117</v>
      </c>
      <c r="F26" s="40">
        <v>1114064</v>
      </c>
      <c r="G26" s="40">
        <v>9595181</v>
      </c>
      <c r="H26" s="40">
        <v>10661437</v>
      </c>
      <c r="I26" s="40">
        <v>2383801</v>
      </c>
      <c r="J26" s="40">
        <v>13045238</v>
      </c>
      <c r="M26" s="180"/>
    </row>
    <row r="27" spans="1:13" s="14" customFormat="1" ht="16.5">
      <c r="A27" s="43" t="s">
        <v>229</v>
      </c>
      <c r="B27" s="175"/>
      <c r="C27" s="44"/>
      <c r="D27" s="179"/>
      <c r="E27" s="45"/>
      <c r="F27" s="45"/>
      <c r="G27" s="60"/>
      <c r="H27" s="60"/>
      <c r="I27" s="47"/>
      <c r="J27" s="71"/>
      <c r="M27" s="180"/>
    </row>
    <row r="28" spans="1:13" s="14" customFormat="1" ht="16.5">
      <c r="A28" s="260" t="s">
        <v>46</v>
      </c>
      <c r="B28" s="260"/>
      <c r="C28" s="260"/>
      <c r="D28" s="260"/>
      <c r="E28" s="260"/>
      <c r="F28" s="260"/>
      <c r="G28" s="260"/>
      <c r="H28" s="260"/>
      <c r="I28" s="260"/>
      <c r="J28" s="260"/>
    </row>
    <row r="29" spans="1:13" s="14" customFormat="1" ht="16.5">
      <c r="A29" s="43" t="s">
        <v>40</v>
      </c>
      <c r="B29" s="176"/>
      <c r="C29" s="25"/>
      <c r="D29" s="25"/>
      <c r="E29" s="25"/>
      <c r="F29" s="25"/>
      <c r="G29" s="58"/>
      <c r="I29" s="177"/>
      <c r="J29" s="54"/>
    </row>
  </sheetData>
  <mergeCells count="11">
    <mergeCell ref="A1:C2"/>
    <mergeCell ref="H1:J2"/>
    <mergeCell ref="A3:J3"/>
    <mergeCell ref="B4:D4"/>
    <mergeCell ref="E4:G4"/>
    <mergeCell ref="H4:J4"/>
    <mergeCell ref="A5:A6"/>
    <mergeCell ref="B5:D5"/>
    <mergeCell ref="E5:G5"/>
    <mergeCell ref="H5:J5"/>
    <mergeCell ref="A28:J28"/>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E17"/>
  <sheetViews>
    <sheetView showGridLines="0" rightToLeft="1" view="pageBreakPreview" zoomScaleNormal="70" zoomScaleSheetLayoutView="100" workbookViewId="0">
      <selection activeCell="A20" sqref="A20"/>
    </sheetView>
  </sheetViews>
  <sheetFormatPr defaultColWidth="9" defaultRowHeight="14.5"/>
  <cols>
    <col min="1" max="1" width="47" style="14" customWidth="1"/>
    <col min="2" max="10" width="12.81640625" style="14" customWidth="1"/>
    <col min="11" max="11" width="9.36328125" style="14" customWidth="1"/>
    <col min="12" max="12" width="10.36328125" style="14" customWidth="1"/>
    <col min="13" max="16384" width="9" style="14"/>
  </cols>
  <sheetData>
    <row r="1" spans="1:31">
      <c r="H1" s="262" t="s">
        <v>258</v>
      </c>
      <c r="I1" s="262"/>
      <c r="J1" s="262"/>
    </row>
    <row r="2" spans="1:31" ht="24.75" customHeight="1">
      <c r="H2" s="262"/>
      <c r="I2" s="262"/>
      <c r="J2" s="262"/>
    </row>
    <row r="3" spans="1:31" s="32" customFormat="1">
      <c r="H3" s="268"/>
      <c r="I3" s="268"/>
      <c r="J3" s="268"/>
      <c r="K3" s="14"/>
      <c r="L3" s="14"/>
      <c r="M3" s="14"/>
      <c r="N3" s="14"/>
      <c r="O3" s="14"/>
      <c r="P3" s="14"/>
      <c r="Q3" s="14"/>
      <c r="R3" s="14"/>
      <c r="S3" s="14"/>
      <c r="T3" s="14"/>
      <c r="U3" s="14"/>
      <c r="V3" s="14"/>
      <c r="W3" s="14"/>
      <c r="X3" s="14"/>
      <c r="Y3" s="14"/>
      <c r="Z3" s="14"/>
      <c r="AA3" s="14"/>
      <c r="AB3" s="14"/>
      <c r="AC3" s="14"/>
      <c r="AD3" s="14"/>
      <c r="AE3" s="14"/>
    </row>
    <row r="4" spans="1:31" s="33" customFormat="1" ht="20">
      <c r="A4" s="269" t="s">
        <v>268</v>
      </c>
      <c r="B4" s="269"/>
      <c r="C4" s="269"/>
      <c r="D4" s="269"/>
      <c r="E4" s="269"/>
      <c r="F4" s="269"/>
      <c r="G4" s="269"/>
      <c r="H4" s="269"/>
      <c r="I4" s="269"/>
      <c r="J4" s="269"/>
      <c r="K4" s="14"/>
      <c r="L4" s="14"/>
      <c r="M4" s="14"/>
      <c r="N4" s="14"/>
      <c r="O4" s="14"/>
      <c r="P4" s="14"/>
      <c r="Q4" s="14"/>
      <c r="R4" s="14"/>
      <c r="S4" s="14"/>
      <c r="T4" s="14"/>
      <c r="U4" s="14"/>
      <c r="V4" s="14"/>
      <c r="W4" s="14"/>
      <c r="X4" s="14"/>
      <c r="Y4" s="14"/>
      <c r="Z4" s="14"/>
      <c r="AA4" s="14"/>
      <c r="AB4" s="14"/>
      <c r="AC4" s="14"/>
      <c r="AD4" s="14"/>
      <c r="AE4" s="14"/>
    </row>
    <row r="5" spans="1:31">
      <c r="A5" s="34" t="s">
        <v>210</v>
      </c>
      <c r="B5" s="35"/>
      <c r="C5" s="35"/>
      <c r="D5" s="35"/>
      <c r="E5" s="35"/>
      <c r="F5" s="35"/>
      <c r="G5" s="35"/>
      <c r="H5" s="36"/>
      <c r="I5" s="35"/>
      <c r="J5" s="35"/>
    </row>
    <row r="6" spans="1:31" ht="15.5">
      <c r="A6" s="272" t="s">
        <v>41</v>
      </c>
      <c r="B6" s="270" t="s">
        <v>0</v>
      </c>
      <c r="C6" s="270"/>
      <c r="D6" s="270"/>
      <c r="E6" s="270" t="s">
        <v>1</v>
      </c>
      <c r="F6" s="270"/>
      <c r="G6" s="270"/>
      <c r="H6" s="270" t="s">
        <v>2</v>
      </c>
      <c r="I6" s="270"/>
      <c r="J6" s="271"/>
    </row>
    <row r="7" spans="1:31" ht="15.5">
      <c r="A7" s="273"/>
      <c r="B7" s="19" t="s">
        <v>42</v>
      </c>
      <c r="C7" s="19" t="s">
        <v>43</v>
      </c>
      <c r="D7" s="19" t="s">
        <v>44</v>
      </c>
      <c r="E7" s="19" t="s">
        <v>42</v>
      </c>
      <c r="F7" s="19" t="s">
        <v>43</v>
      </c>
      <c r="G7" s="19" t="s">
        <v>44</v>
      </c>
      <c r="H7" s="19" t="s">
        <v>42</v>
      </c>
      <c r="I7" s="19" t="s">
        <v>43</v>
      </c>
      <c r="J7" s="16" t="s">
        <v>44</v>
      </c>
    </row>
    <row r="8" spans="1:31" ht="15.5">
      <c r="A8" s="37" t="s">
        <v>131</v>
      </c>
      <c r="B8" s="38">
        <v>710470</v>
      </c>
      <c r="C8" s="38">
        <v>498775</v>
      </c>
      <c r="D8" s="38">
        <v>1209245</v>
      </c>
      <c r="E8" s="38">
        <v>24257</v>
      </c>
      <c r="F8" s="38">
        <v>22060</v>
      </c>
      <c r="G8" s="38">
        <v>46317</v>
      </c>
      <c r="H8" s="38">
        <v>734727</v>
      </c>
      <c r="I8" s="38">
        <v>520835</v>
      </c>
      <c r="J8" s="38">
        <v>1255562</v>
      </c>
    </row>
    <row r="9" spans="1:31" ht="15.5">
      <c r="A9" s="39" t="s">
        <v>132</v>
      </c>
      <c r="B9" s="40">
        <v>1469850</v>
      </c>
      <c r="C9" s="40">
        <v>770962</v>
      </c>
      <c r="D9" s="40">
        <v>2240812</v>
      </c>
      <c r="E9" s="40">
        <v>6010505</v>
      </c>
      <c r="F9" s="40">
        <v>279991</v>
      </c>
      <c r="G9" s="40">
        <v>6290496</v>
      </c>
      <c r="H9" s="40">
        <v>7480355</v>
      </c>
      <c r="I9" s="40">
        <v>1050953</v>
      </c>
      <c r="J9" s="21">
        <v>8531308</v>
      </c>
    </row>
    <row r="10" spans="1:31" ht="15.5">
      <c r="A10" s="37" t="s">
        <v>62</v>
      </c>
      <c r="B10" s="38">
        <f t="shared" ref="B10:J10" si="0">SUM(B8:B9)</f>
        <v>2180320</v>
      </c>
      <c r="C10" s="38">
        <f t="shared" si="0"/>
        <v>1269737</v>
      </c>
      <c r="D10" s="38">
        <f t="shared" si="0"/>
        <v>3450057</v>
      </c>
      <c r="E10" s="38">
        <f t="shared" si="0"/>
        <v>6034762</v>
      </c>
      <c r="F10" s="38">
        <f t="shared" si="0"/>
        <v>302051</v>
      </c>
      <c r="G10" s="38">
        <f t="shared" si="0"/>
        <v>6336813</v>
      </c>
      <c r="H10" s="38">
        <f t="shared" si="0"/>
        <v>8215082</v>
      </c>
      <c r="I10" s="38">
        <f t="shared" si="0"/>
        <v>1571788</v>
      </c>
      <c r="J10" s="38">
        <f t="shared" si="0"/>
        <v>9786870</v>
      </c>
      <c r="K10" s="66"/>
    </row>
    <row r="11" spans="1:31" ht="15.5">
      <c r="A11" s="39" t="s">
        <v>63</v>
      </c>
      <c r="B11" s="40">
        <v>0</v>
      </c>
      <c r="C11" s="40">
        <v>0</v>
      </c>
      <c r="D11" s="40">
        <v>0</v>
      </c>
      <c r="E11" s="40">
        <v>2446355</v>
      </c>
      <c r="F11" s="40">
        <v>812013</v>
      </c>
      <c r="G11" s="40">
        <v>3258368</v>
      </c>
      <c r="H11" s="40">
        <f>E11+B11</f>
        <v>2446355</v>
      </c>
      <c r="I11" s="40">
        <f>F11+C11</f>
        <v>812013</v>
      </c>
      <c r="J11" s="21">
        <f>SUM(H11:I11)</f>
        <v>3258368</v>
      </c>
    </row>
    <row r="12" spans="1:31" ht="15.5">
      <c r="A12" s="41" t="s">
        <v>30</v>
      </c>
      <c r="B12" s="42">
        <f>SUM(B10:B11)</f>
        <v>2180320</v>
      </c>
      <c r="C12" s="42">
        <f t="shared" ref="C12:J12" si="1">SUM(C10:C11)</f>
        <v>1269737</v>
      </c>
      <c r="D12" s="42">
        <f t="shared" si="1"/>
        <v>3450057</v>
      </c>
      <c r="E12" s="42">
        <f t="shared" si="1"/>
        <v>8481117</v>
      </c>
      <c r="F12" s="42">
        <f t="shared" si="1"/>
        <v>1114064</v>
      </c>
      <c r="G12" s="42">
        <f t="shared" si="1"/>
        <v>9595181</v>
      </c>
      <c r="H12" s="42">
        <f t="shared" si="1"/>
        <v>10661437</v>
      </c>
      <c r="I12" s="42">
        <f t="shared" si="1"/>
        <v>2383801</v>
      </c>
      <c r="J12" s="42">
        <f t="shared" si="1"/>
        <v>13045238</v>
      </c>
    </row>
    <row r="13" spans="1:31" ht="16.5">
      <c r="A13" s="43" t="s">
        <v>45</v>
      </c>
      <c r="B13" s="44"/>
      <c r="C13" s="44"/>
      <c r="D13" s="45"/>
      <c r="E13" s="45"/>
      <c r="F13" s="45"/>
      <c r="G13" s="46"/>
      <c r="H13" s="46"/>
      <c r="I13" s="47"/>
      <c r="J13" s="48"/>
    </row>
    <row r="14" spans="1:31" ht="16.5">
      <c r="A14" s="25" t="s">
        <v>296</v>
      </c>
      <c r="B14" s="25"/>
      <c r="C14" s="49"/>
      <c r="D14" s="49"/>
      <c r="E14" s="49"/>
      <c r="F14" s="49"/>
      <c r="G14" s="50"/>
      <c r="H14" s="51"/>
      <c r="I14" s="51"/>
      <c r="J14" s="52"/>
    </row>
    <row r="15" spans="1:31" ht="16.5">
      <c r="A15" s="43" t="s">
        <v>46</v>
      </c>
      <c r="B15" s="26"/>
      <c r="C15" s="26"/>
      <c r="D15" s="26"/>
      <c r="E15" s="26"/>
      <c r="F15" s="26"/>
      <c r="G15" s="50"/>
      <c r="H15" s="51"/>
      <c r="I15" s="51"/>
      <c r="J15" s="53"/>
    </row>
    <row r="16" spans="1:31" ht="16.5">
      <c r="A16" s="43" t="s">
        <v>40</v>
      </c>
      <c r="B16" s="25"/>
      <c r="C16" s="25"/>
      <c r="D16" s="25"/>
      <c r="E16" s="25"/>
      <c r="F16" s="25"/>
      <c r="G16" s="50"/>
      <c r="I16" s="51"/>
      <c r="J16" s="54"/>
    </row>
    <row r="17" spans="6:10" s="55" customFormat="1" ht="16.5">
      <c r="F17" s="56"/>
      <c r="G17" s="57"/>
      <c r="H17" s="267"/>
      <c r="I17" s="267"/>
      <c r="J17" s="267"/>
    </row>
  </sheetData>
  <mergeCells count="8">
    <mergeCell ref="H1:J2"/>
    <mergeCell ref="H17:J17"/>
    <mergeCell ref="H3:J3"/>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O16"/>
  <sheetViews>
    <sheetView showGridLines="0" rightToLeft="1" view="pageBreakPreview" zoomScaleNormal="70" zoomScaleSheetLayoutView="100" workbookViewId="0">
      <selection activeCell="A20" sqref="A20"/>
    </sheetView>
  </sheetViews>
  <sheetFormatPr defaultColWidth="8.90625" defaultRowHeight="14.5"/>
  <cols>
    <col min="1" max="1" width="32.36328125" style="14" customWidth="1"/>
    <col min="2" max="2" width="11.90625" style="14" bestFit="1" customWidth="1"/>
    <col min="3" max="4" width="12" style="14" customWidth="1"/>
    <col min="5" max="5" width="12.90625" style="14" customWidth="1"/>
    <col min="6" max="6" width="12" style="14" bestFit="1" customWidth="1"/>
    <col min="7" max="8" width="13.08984375" style="14" customWidth="1"/>
    <col min="9" max="9" width="12" style="14" customWidth="1"/>
    <col min="10" max="10" width="17.08984375" style="14" customWidth="1"/>
    <col min="11" max="16384" width="8.90625" style="14"/>
  </cols>
  <sheetData>
    <row r="1" spans="1:15">
      <c r="H1" s="262" t="s">
        <v>258</v>
      </c>
      <c r="I1" s="262"/>
      <c r="J1" s="262"/>
    </row>
    <row r="2" spans="1:15" ht="24.75" customHeight="1">
      <c r="H2" s="262"/>
      <c r="I2" s="262"/>
      <c r="J2" s="262"/>
    </row>
    <row r="3" spans="1:15" ht="15.5">
      <c r="A3" s="269" t="s">
        <v>269</v>
      </c>
      <c r="B3" s="269"/>
      <c r="C3" s="269"/>
      <c r="D3" s="269"/>
      <c r="E3" s="269"/>
      <c r="F3" s="269"/>
      <c r="G3" s="269"/>
      <c r="H3" s="269"/>
      <c r="I3" s="269"/>
      <c r="J3" s="269"/>
    </row>
    <row r="4" spans="1:15">
      <c r="A4" s="34" t="s">
        <v>160</v>
      </c>
      <c r="B4" s="35"/>
      <c r="C4" s="35"/>
      <c r="D4" s="35"/>
      <c r="E4" s="35"/>
      <c r="F4" s="35"/>
      <c r="G4" s="35"/>
      <c r="H4" s="35"/>
      <c r="I4" s="35"/>
      <c r="J4" s="35"/>
    </row>
    <row r="5" spans="1:15" ht="15.5">
      <c r="A5" s="275" t="s">
        <v>32</v>
      </c>
      <c r="B5" s="275" t="s">
        <v>0</v>
      </c>
      <c r="C5" s="275"/>
      <c r="D5" s="275"/>
      <c r="E5" s="275" t="s">
        <v>1</v>
      </c>
      <c r="F5" s="275"/>
      <c r="G5" s="275"/>
      <c r="H5" s="275" t="s">
        <v>2</v>
      </c>
      <c r="I5" s="275"/>
      <c r="J5" s="275"/>
    </row>
    <row r="6" spans="1:15" ht="15.5">
      <c r="A6" s="275"/>
      <c r="B6" s="137" t="s">
        <v>42</v>
      </c>
      <c r="C6" s="137" t="s">
        <v>43</v>
      </c>
      <c r="D6" s="137" t="s">
        <v>44</v>
      </c>
      <c r="E6" s="137" t="s">
        <v>42</v>
      </c>
      <c r="F6" s="137" t="s">
        <v>43</v>
      </c>
      <c r="G6" s="137" t="s">
        <v>44</v>
      </c>
      <c r="H6" s="137" t="s">
        <v>42</v>
      </c>
      <c r="I6" s="137" t="s">
        <v>43</v>
      </c>
      <c r="J6" s="137" t="s">
        <v>44</v>
      </c>
    </row>
    <row r="7" spans="1:15" ht="15.5">
      <c r="A7" s="138" t="s">
        <v>126</v>
      </c>
      <c r="B7" s="38">
        <v>956126</v>
      </c>
      <c r="C7" s="38">
        <v>583856</v>
      </c>
      <c r="D7" s="38">
        <v>1539982</v>
      </c>
      <c r="E7" s="38">
        <v>98880</v>
      </c>
      <c r="F7" s="38">
        <v>63755</v>
      </c>
      <c r="G7" s="38">
        <v>162635</v>
      </c>
      <c r="H7" s="38">
        <v>1055006</v>
      </c>
      <c r="I7" s="38">
        <v>647611</v>
      </c>
      <c r="J7" s="38">
        <v>1702617</v>
      </c>
    </row>
    <row r="8" spans="1:15" ht="15.5">
      <c r="A8" s="139" t="s">
        <v>133</v>
      </c>
      <c r="B8" s="40">
        <v>1224194</v>
      </c>
      <c r="C8" s="40">
        <v>685881</v>
      </c>
      <c r="D8" s="40">
        <v>1910075</v>
      </c>
      <c r="E8" s="40">
        <v>5935882</v>
      </c>
      <c r="F8" s="40">
        <v>238296</v>
      </c>
      <c r="G8" s="40">
        <v>6174178</v>
      </c>
      <c r="H8" s="40">
        <v>7160076</v>
      </c>
      <c r="I8" s="40">
        <v>924177</v>
      </c>
      <c r="J8" s="40">
        <v>8084253</v>
      </c>
      <c r="O8" s="136"/>
    </row>
    <row r="9" spans="1:15" ht="15.5">
      <c r="A9" s="138" t="s">
        <v>62</v>
      </c>
      <c r="B9" s="38">
        <f>SUM(B7:B8)</f>
        <v>2180320</v>
      </c>
      <c r="C9" s="38">
        <f t="shared" ref="C9:J9" si="0">SUM(C7:C8)</f>
        <v>1269737</v>
      </c>
      <c r="D9" s="38">
        <f t="shared" si="0"/>
        <v>3450057</v>
      </c>
      <c r="E9" s="38">
        <f t="shared" si="0"/>
        <v>6034762</v>
      </c>
      <c r="F9" s="38">
        <f t="shared" si="0"/>
        <v>302051</v>
      </c>
      <c r="G9" s="38">
        <f t="shared" si="0"/>
        <v>6336813</v>
      </c>
      <c r="H9" s="38">
        <f t="shared" si="0"/>
        <v>8215082</v>
      </c>
      <c r="I9" s="38">
        <f t="shared" si="0"/>
        <v>1571788</v>
      </c>
      <c r="J9" s="38">
        <f t="shared" si="0"/>
        <v>9786870</v>
      </c>
    </row>
    <row r="10" spans="1:15" ht="15.5">
      <c r="A10" s="139" t="s">
        <v>146</v>
      </c>
      <c r="B10" s="40">
        <v>0</v>
      </c>
      <c r="C10" s="40">
        <v>0</v>
      </c>
      <c r="D10" s="40">
        <v>0</v>
      </c>
      <c r="E10" s="40">
        <v>2446355</v>
      </c>
      <c r="F10" s="40">
        <v>812013</v>
      </c>
      <c r="G10" s="40">
        <v>3258368</v>
      </c>
      <c r="H10" s="40">
        <f>E10+B10</f>
        <v>2446355</v>
      </c>
      <c r="I10" s="40">
        <f>F10+C10</f>
        <v>812013</v>
      </c>
      <c r="J10" s="21">
        <f>SUM(H10:I10)</f>
        <v>3258368</v>
      </c>
    </row>
    <row r="11" spans="1:15" ht="15.5">
      <c r="A11" s="140" t="s">
        <v>30</v>
      </c>
      <c r="B11" s="122">
        <f>SUM(B9:B10)</f>
        <v>2180320</v>
      </c>
      <c r="C11" s="122">
        <f t="shared" ref="C11:J11" si="1">SUM(C9:C10)</f>
        <v>1269737</v>
      </c>
      <c r="D11" s="122">
        <f t="shared" si="1"/>
        <v>3450057</v>
      </c>
      <c r="E11" s="122">
        <f t="shared" si="1"/>
        <v>8481117</v>
      </c>
      <c r="F11" s="122">
        <f t="shared" si="1"/>
        <v>1114064</v>
      </c>
      <c r="G11" s="122">
        <f t="shared" si="1"/>
        <v>9595181</v>
      </c>
      <c r="H11" s="122">
        <f t="shared" si="1"/>
        <v>10661437</v>
      </c>
      <c r="I11" s="122">
        <f t="shared" si="1"/>
        <v>2383801</v>
      </c>
      <c r="J11" s="122">
        <f t="shared" si="1"/>
        <v>13045238</v>
      </c>
    </row>
    <row r="12" spans="1:15" ht="16.5">
      <c r="A12" s="43" t="s">
        <v>47</v>
      </c>
      <c r="B12" s="26"/>
      <c r="C12" s="26"/>
      <c r="D12" s="58"/>
      <c r="E12" s="58"/>
      <c r="F12" s="58"/>
      <c r="G12" s="58"/>
      <c r="H12" s="58"/>
      <c r="I12" s="58"/>
      <c r="J12" s="59"/>
    </row>
    <row r="13" spans="1:15" ht="16.5">
      <c r="A13" s="274" t="s">
        <v>48</v>
      </c>
      <c r="B13" s="274"/>
      <c r="C13" s="274"/>
      <c r="D13" s="274"/>
      <c r="E13" s="274"/>
      <c r="F13" s="274"/>
      <c r="G13" s="274"/>
      <c r="H13" s="274"/>
      <c r="I13" s="58"/>
      <c r="J13" s="61"/>
    </row>
    <row r="14" spans="1:15" ht="16.5">
      <c r="A14" s="22" t="s">
        <v>297</v>
      </c>
      <c r="B14" s="26"/>
      <c r="C14" s="49"/>
      <c r="D14" s="58"/>
      <c r="E14" s="58"/>
      <c r="F14" s="58"/>
      <c r="G14" s="58"/>
      <c r="H14" s="58"/>
      <c r="I14" s="58"/>
      <c r="J14" s="62"/>
    </row>
    <row r="15" spans="1:15" ht="16.5">
      <c r="A15" s="43" t="s">
        <v>49</v>
      </c>
      <c r="B15" s="63"/>
      <c r="C15" s="45"/>
      <c r="D15" s="60"/>
      <c r="E15" s="58"/>
      <c r="F15" s="58"/>
      <c r="G15" s="58"/>
      <c r="H15" s="58"/>
      <c r="I15" s="58"/>
      <c r="J15" s="64"/>
    </row>
    <row r="16" spans="1:15" ht="16.5">
      <c r="A16" s="43" t="s">
        <v>40</v>
      </c>
      <c r="B16" s="26"/>
      <c r="C16" s="26"/>
      <c r="D16" s="26"/>
      <c r="E16" s="26"/>
      <c r="F16" s="26"/>
      <c r="G16" s="58"/>
      <c r="H16" s="65"/>
      <c r="I16" s="65"/>
      <c r="J16" s="59"/>
    </row>
  </sheetData>
  <mergeCells count="7">
    <mergeCell ref="A13:H13"/>
    <mergeCell ref="H1:J2"/>
    <mergeCell ref="A3:J3"/>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499984740745262"/>
  </sheetPr>
  <dimension ref="A1:M26"/>
  <sheetViews>
    <sheetView showGridLines="0" rightToLeft="1" view="pageBreakPreview" zoomScale="50" zoomScaleNormal="55" zoomScaleSheetLayoutView="50" workbookViewId="0">
      <selection activeCell="A20" sqref="A20"/>
    </sheetView>
  </sheetViews>
  <sheetFormatPr defaultColWidth="8.90625" defaultRowHeight="14.5"/>
  <cols>
    <col min="1" max="1" width="25.6328125" style="14" customWidth="1"/>
    <col min="2" max="10" width="16.90625" style="14" customWidth="1"/>
    <col min="11" max="16384" width="8.90625" style="14"/>
  </cols>
  <sheetData>
    <row r="1" spans="1:13">
      <c r="H1" s="262" t="s">
        <v>258</v>
      </c>
      <c r="I1" s="262"/>
      <c r="J1" s="262"/>
    </row>
    <row r="2" spans="1:13" ht="24.75" customHeight="1">
      <c r="H2" s="262"/>
      <c r="I2" s="262"/>
      <c r="J2" s="262"/>
    </row>
    <row r="3" spans="1:13" s="32" customFormat="1">
      <c r="H3" s="31"/>
      <c r="I3" s="31"/>
      <c r="J3" s="31"/>
      <c r="K3" s="14"/>
      <c r="L3" s="14"/>
      <c r="M3" s="14"/>
    </row>
    <row r="4" spans="1:13" ht="15.5">
      <c r="A4" s="276" t="s">
        <v>285</v>
      </c>
      <c r="B4" s="276"/>
      <c r="C4" s="276"/>
      <c r="D4" s="276"/>
      <c r="E4" s="276"/>
      <c r="F4" s="276"/>
      <c r="G4" s="276"/>
      <c r="H4" s="276"/>
      <c r="I4" s="276"/>
      <c r="J4" s="276"/>
    </row>
    <row r="5" spans="1:13" ht="21.65" customHeight="1">
      <c r="A5" s="67" t="s">
        <v>155</v>
      </c>
      <c r="B5" s="68"/>
      <c r="C5" s="68"/>
      <c r="D5" s="68"/>
      <c r="E5" s="68"/>
      <c r="F5" s="68"/>
      <c r="G5" s="68"/>
      <c r="H5" s="68"/>
      <c r="I5" s="68"/>
      <c r="J5" s="68"/>
    </row>
    <row r="6" spans="1:13" ht="21.65" customHeight="1">
      <c r="A6" s="270" t="s">
        <v>54</v>
      </c>
      <c r="B6" s="270" t="s">
        <v>0</v>
      </c>
      <c r="C6" s="270"/>
      <c r="D6" s="270"/>
      <c r="E6" s="270" t="s">
        <v>1</v>
      </c>
      <c r="F6" s="270"/>
      <c r="G6" s="270"/>
      <c r="H6" s="270" t="s">
        <v>2</v>
      </c>
      <c r="I6" s="270"/>
      <c r="J6" s="271"/>
    </row>
    <row r="7" spans="1:13" ht="21.65" customHeight="1">
      <c r="A7" s="258"/>
      <c r="B7" s="19" t="s">
        <v>14</v>
      </c>
      <c r="C7" s="19" t="s">
        <v>15</v>
      </c>
      <c r="D7" s="19" t="s">
        <v>55</v>
      </c>
      <c r="E7" s="19" t="s">
        <v>14</v>
      </c>
      <c r="F7" s="19" t="s">
        <v>15</v>
      </c>
      <c r="G7" s="19" t="s">
        <v>55</v>
      </c>
      <c r="H7" s="19" t="s">
        <v>14</v>
      </c>
      <c r="I7" s="19" t="s">
        <v>15</v>
      </c>
      <c r="J7" s="16" t="s">
        <v>55</v>
      </c>
    </row>
    <row r="8" spans="1:13" ht="21.65" customHeight="1">
      <c r="A8" s="81" t="s">
        <v>5</v>
      </c>
      <c r="B8" s="81">
        <v>44579</v>
      </c>
      <c r="C8" s="81">
        <v>16089</v>
      </c>
      <c r="D8" s="81">
        <v>60668</v>
      </c>
      <c r="E8" s="81">
        <v>778</v>
      </c>
      <c r="F8" s="81">
        <v>138</v>
      </c>
      <c r="G8" s="81">
        <v>916</v>
      </c>
      <c r="H8" s="81">
        <v>45357</v>
      </c>
      <c r="I8" s="81">
        <v>16227</v>
      </c>
      <c r="J8" s="81">
        <v>61584</v>
      </c>
    </row>
    <row r="9" spans="1:13" ht="21.65" customHeight="1">
      <c r="A9" s="40" t="s">
        <v>6</v>
      </c>
      <c r="B9" s="40">
        <v>229325</v>
      </c>
      <c r="C9" s="40">
        <v>97776</v>
      </c>
      <c r="D9" s="40">
        <v>327101</v>
      </c>
      <c r="E9" s="40">
        <v>274145</v>
      </c>
      <c r="F9" s="40">
        <v>12063</v>
      </c>
      <c r="G9" s="40">
        <v>286208</v>
      </c>
      <c r="H9" s="40">
        <v>503470</v>
      </c>
      <c r="I9" s="40">
        <v>109839</v>
      </c>
      <c r="J9" s="40">
        <v>613309</v>
      </c>
    </row>
    <row r="10" spans="1:13" ht="15.5">
      <c r="A10" s="81" t="s">
        <v>7</v>
      </c>
      <c r="B10" s="81">
        <v>359627</v>
      </c>
      <c r="C10" s="81">
        <v>201535</v>
      </c>
      <c r="D10" s="81">
        <v>561162</v>
      </c>
      <c r="E10" s="81">
        <v>800518</v>
      </c>
      <c r="F10" s="81">
        <v>42901</v>
      </c>
      <c r="G10" s="81">
        <v>843419</v>
      </c>
      <c r="H10" s="81">
        <v>1160145</v>
      </c>
      <c r="I10" s="81">
        <v>244436</v>
      </c>
      <c r="J10" s="81">
        <v>1404581</v>
      </c>
    </row>
    <row r="11" spans="1:13" ht="15.5">
      <c r="A11" s="82" t="s">
        <v>8</v>
      </c>
      <c r="B11" s="82">
        <v>387479</v>
      </c>
      <c r="C11" s="82">
        <v>212590</v>
      </c>
      <c r="D11" s="82">
        <v>600069</v>
      </c>
      <c r="E11" s="82">
        <v>1121834</v>
      </c>
      <c r="F11" s="82">
        <v>65343</v>
      </c>
      <c r="G11" s="82">
        <v>1187177</v>
      </c>
      <c r="H11" s="82">
        <v>1509313</v>
      </c>
      <c r="I11" s="82">
        <v>277933</v>
      </c>
      <c r="J11" s="82">
        <v>1787246</v>
      </c>
    </row>
    <row r="12" spans="1:13" ht="15.5">
      <c r="A12" s="81" t="s">
        <v>9</v>
      </c>
      <c r="B12" s="81">
        <v>372020</v>
      </c>
      <c r="C12" s="81">
        <v>215036</v>
      </c>
      <c r="D12" s="81">
        <v>587056</v>
      </c>
      <c r="E12" s="81">
        <v>1155635</v>
      </c>
      <c r="F12" s="81">
        <v>64369</v>
      </c>
      <c r="G12" s="81">
        <v>1220004</v>
      </c>
      <c r="H12" s="81">
        <v>1527655</v>
      </c>
      <c r="I12" s="81">
        <v>279405</v>
      </c>
      <c r="J12" s="81">
        <v>1807060</v>
      </c>
    </row>
    <row r="13" spans="1:13" ht="15.5">
      <c r="A13" s="82" t="s">
        <v>10</v>
      </c>
      <c r="B13" s="82">
        <v>300607</v>
      </c>
      <c r="C13" s="82">
        <v>219440</v>
      </c>
      <c r="D13" s="82">
        <v>520047</v>
      </c>
      <c r="E13" s="82">
        <v>945720</v>
      </c>
      <c r="F13" s="82">
        <v>46775</v>
      </c>
      <c r="G13" s="82">
        <v>992495</v>
      </c>
      <c r="H13" s="82">
        <v>1246327</v>
      </c>
      <c r="I13" s="82">
        <v>266215</v>
      </c>
      <c r="J13" s="82">
        <v>1512542</v>
      </c>
    </row>
    <row r="14" spans="1:13" ht="15.5">
      <c r="A14" s="81" t="s">
        <v>11</v>
      </c>
      <c r="B14" s="81">
        <v>211218</v>
      </c>
      <c r="C14" s="81">
        <v>161228</v>
      </c>
      <c r="D14" s="81">
        <v>372446</v>
      </c>
      <c r="E14" s="81">
        <v>649727</v>
      </c>
      <c r="F14" s="81">
        <v>30451</v>
      </c>
      <c r="G14" s="81">
        <v>680178</v>
      </c>
      <c r="H14" s="81">
        <v>860945</v>
      </c>
      <c r="I14" s="81">
        <v>191679</v>
      </c>
      <c r="J14" s="81">
        <v>1052624</v>
      </c>
    </row>
    <row r="15" spans="1:13" ht="15.5">
      <c r="A15" s="82" t="s">
        <v>12</v>
      </c>
      <c r="B15" s="82">
        <v>149945</v>
      </c>
      <c r="C15" s="82">
        <v>91719</v>
      </c>
      <c r="D15" s="82">
        <v>241664</v>
      </c>
      <c r="E15" s="82">
        <v>471079</v>
      </c>
      <c r="F15" s="82">
        <v>19470</v>
      </c>
      <c r="G15" s="82">
        <v>490549</v>
      </c>
      <c r="H15" s="82">
        <v>621024</v>
      </c>
      <c r="I15" s="82">
        <v>111189</v>
      </c>
      <c r="J15" s="82">
        <v>732213</v>
      </c>
    </row>
    <row r="16" spans="1:13" ht="15.5">
      <c r="A16" s="81" t="s">
        <v>13</v>
      </c>
      <c r="B16" s="81">
        <v>101869</v>
      </c>
      <c r="C16" s="81">
        <v>43295</v>
      </c>
      <c r="D16" s="81">
        <v>145164</v>
      </c>
      <c r="E16" s="81">
        <v>319735</v>
      </c>
      <c r="F16" s="81">
        <v>11063</v>
      </c>
      <c r="G16" s="81">
        <v>330798</v>
      </c>
      <c r="H16" s="81">
        <v>421604</v>
      </c>
      <c r="I16" s="81">
        <v>54358</v>
      </c>
      <c r="J16" s="81">
        <v>475962</v>
      </c>
    </row>
    <row r="17" spans="1:10" ht="15.5">
      <c r="A17" s="82" t="s">
        <v>56</v>
      </c>
      <c r="B17" s="82">
        <v>15368</v>
      </c>
      <c r="C17" s="82">
        <v>7799</v>
      </c>
      <c r="D17" s="82">
        <v>23167</v>
      </c>
      <c r="E17" s="82">
        <v>175255</v>
      </c>
      <c r="F17" s="82">
        <v>5749</v>
      </c>
      <c r="G17" s="82">
        <v>181004</v>
      </c>
      <c r="H17" s="82">
        <v>190623</v>
      </c>
      <c r="I17" s="82">
        <v>13548</v>
      </c>
      <c r="J17" s="82">
        <v>204171</v>
      </c>
    </row>
    <row r="18" spans="1:10" ht="15.5">
      <c r="A18" s="81" t="s">
        <v>57</v>
      </c>
      <c r="B18" s="81">
        <v>8242</v>
      </c>
      <c r="C18" s="81">
        <v>3226</v>
      </c>
      <c r="D18" s="81">
        <v>11468</v>
      </c>
      <c r="E18" s="81">
        <v>120239</v>
      </c>
      <c r="F18" s="81">
        <v>3679</v>
      </c>
      <c r="G18" s="81">
        <v>123918</v>
      </c>
      <c r="H18" s="81">
        <v>128481</v>
      </c>
      <c r="I18" s="81">
        <v>6905</v>
      </c>
      <c r="J18" s="81">
        <v>135386</v>
      </c>
    </row>
    <row r="19" spans="1:10" ht="15.5">
      <c r="A19" s="39" t="s">
        <v>136</v>
      </c>
      <c r="B19" s="40">
        <v>41</v>
      </c>
      <c r="C19" s="40">
        <v>4</v>
      </c>
      <c r="D19" s="40">
        <v>45</v>
      </c>
      <c r="E19" s="40">
        <v>97</v>
      </c>
      <c r="F19" s="40">
        <v>50</v>
      </c>
      <c r="G19" s="40">
        <v>147</v>
      </c>
      <c r="H19" s="40">
        <v>138</v>
      </c>
      <c r="I19" s="40">
        <v>54</v>
      </c>
      <c r="J19" s="21">
        <v>192</v>
      </c>
    </row>
    <row r="20" spans="1:10" ht="15.5">
      <c r="A20" s="37" t="s">
        <v>137</v>
      </c>
      <c r="B20" s="38">
        <f t="shared" ref="B20:J20" si="0">SUM(B8:B19)</f>
        <v>2180320</v>
      </c>
      <c r="C20" s="38">
        <f t="shared" si="0"/>
        <v>1269737</v>
      </c>
      <c r="D20" s="38">
        <f t="shared" si="0"/>
        <v>3450057</v>
      </c>
      <c r="E20" s="38">
        <f t="shared" si="0"/>
        <v>6034762</v>
      </c>
      <c r="F20" s="38">
        <f t="shared" si="0"/>
        <v>302051</v>
      </c>
      <c r="G20" s="38">
        <f t="shared" si="0"/>
        <v>6336813</v>
      </c>
      <c r="H20" s="38">
        <f t="shared" si="0"/>
        <v>8215082</v>
      </c>
      <c r="I20" s="38">
        <f t="shared" si="0"/>
        <v>1571788</v>
      </c>
      <c r="J20" s="38">
        <f t="shared" si="0"/>
        <v>9786870</v>
      </c>
    </row>
    <row r="21" spans="1:10" ht="15.5">
      <c r="A21" s="39" t="s">
        <v>63</v>
      </c>
      <c r="B21" s="40">
        <v>0</v>
      </c>
      <c r="C21" s="40">
        <v>0</v>
      </c>
      <c r="D21" s="40">
        <v>0</v>
      </c>
      <c r="E21" s="40">
        <v>2446355</v>
      </c>
      <c r="F21" s="40">
        <v>812013</v>
      </c>
      <c r="G21" s="40">
        <v>3258368</v>
      </c>
      <c r="H21" s="40">
        <v>2446355</v>
      </c>
      <c r="I21" s="40">
        <v>812013</v>
      </c>
      <c r="J21" s="21">
        <v>3258368</v>
      </c>
    </row>
    <row r="22" spans="1:10" ht="21.65" customHeight="1">
      <c r="A22" s="83" t="s">
        <v>30</v>
      </c>
      <c r="B22" s="42">
        <f>SUM(B20:B21)</f>
        <v>2180320</v>
      </c>
      <c r="C22" s="42">
        <f t="shared" ref="C22:J22" si="1">SUM(C20:C21)</f>
        <v>1269737</v>
      </c>
      <c r="D22" s="42">
        <f t="shared" si="1"/>
        <v>3450057</v>
      </c>
      <c r="E22" s="42">
        <f t="shared" si="1"/>
        <v>8481117</v>
      </c>
      <c r="F22" s="42">
        <f t="shared" si="1"/>
        <v>1114064</v>
      </c>
      <c r="G22" s="42">
        <f t="shared" si="1"/>
        <v>9595181</v>
      </c>
      <c r="H22" s="42">
        <f t="shared" si="1"/>
        <v>10661437</v>
      </c>
      <c r="I22" s="42">
        <f t="shared" si="1"/>
        <v>2383801</v>
      </c>
      <c r="J22" s="42">
        <f t="shared" si="1"/>
        <v>13045238</v>
      </c>
    </row>
    <row r="23" spans="1:10" s="86" customFormat="1" ht="19.25" customHeight="1">
      <c r="A23" s="43" t="s">
        <v>58</v>
      </c>
      <c r="B23" s="84"/>
      <c r="C23" s="84"/>
      <c r="D23" s="84"/>
      <c r="E23" s="60"/>
      <c r="F23" s="77"/>
      <c r="G23" s="77"/>
      <c r="H23" s="60"/>
      <c r="I23" s="60"/>
      <c r="J23" s="85"/>
    </row>
    <row r="24" spans="1:10" ht="21.65" customHeight="1">
      <c r="A24" s="43" t="s">
        <v>298</v>
      </c>
      <c r="B24" s="84"/>
      <c r="C24" s="84"/>
      <c r="D24" s="60"/>
      <c r="E24" s="60"/>
      <c r="F24" s="77"/>
      <c r="G24" s="77"/>
      <c r="H24" s="60"/>
      <c r="I24" s="60"/>
      <c r="J24" s="87"/>
    </row>
    <row r="25" spans="1:10" ht="21.65" customHeight="1">
      <c r="A25" s="43" t="s">
        <v>49</v>
      </c>
      <c r="B25" s="84"/>
      <c r="C25" s="84"/>
      <c r="D25" s="60"/>
      <c r="E25" s="60"/>
      <c r="F25" s="77"/>
      <c r="G25" s="77"/>
      <c r="H25" s="60"/>
      <c r="I25" s="60"/>
    </row>
    <row r="26" spans="1:10" ht="21.65" customHeight="1">
      <c r="A26" s="43" t="s">
        <v>59</v>
      </c>
      <c r="B26" s="44"/>
      <c r="C26" s="44"/>
      <c r="D26" s="44"/>
      <c r="E26" s="44"/>
      <c r="F26" s="78"/>
      <c r="G26" s="78"/>
      <c r="H26" s="88"/>
      <c r="I26" s="88"/>
      <c r="J26" s="79"/>
    </row>
  </sheetData>
  <mergeCells count="6">
    <mergeCell ref="H1:J2"/>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A1:J30"/>
  <sheetViews>
    <sheetView showGridLines="0" rightToLeft="1" view="pageBreakPreview" zoomScale="50" zoomScaleNormal="40" zoomScaleSheetLayoutView="50" workbookViewId="0">
      <selection activeCell="A20" sqref="A20"/>
    </sheetView>
  </sheetViews>
  <sheetFormatPr defaultColWidth="8.90625" defaultRowHeight="14.5"/>
  <cols>
    <col min="1" max="1" width="20.90625" style="14" customWidth="1"/>
    <col min="2" max="3" width="11.6328125" style="89" bestFit="1" customWidth="1"/>
    <col min="4" max="4" width="12.08984375" style="89" bestFit="1" customWidth="1"/>
    <col min="5" max="5" width="11.6328125" style="89" customWidth="1"/>
    <col min="6" max="6" width="11.6328125" style="89" bestFit="1" customWidth="1"/>
    <col min="7" max="8" width="12.90625" style="89" bestFit="1" customWidth="1"/>
    <col min="9" max="9" width="11.453125" style="89" customWidth="1"/>
    <col min="10" max="10" width="13.08984375" style="89" bestFit="1" customWidth="1"/>
    <col min="11" max="16384" width="8.90625" style="14"/>
  </cols>
  <sheetData>
    <row r="1" spans="1:10">
      <c r="B1" s="14"/>
      <c r="C1" s="14"/>
      <c r="D1" s="14"/>
      <c r="E1" s="14"/>
      <c r="F1" s="14"/>
      <c r="G1" s="14"/>
      <c r="H1" s="262" t="s">
        <v>258</v>
      </c>
      <c r="I1" s="262"/>
      <c r="J1" s="262"/>
    </row>
    <row r="2" spans="1:10" ht="24.75" customHeight="1">
      <c r="B2" s="14"/>
      <c r="C2" s="14"/>
      <c r="D2" s="14"/>
      <c r="E2" s="14"/>
      <c r="F2" s="14"/>
      <c r="G2" s="14"/>
      <c r="H2" s="262"/>
      <c r="I2" s="262"/>
      <c r="J2" s="262"/>
    </row>
    <row r="3" spans="1:10" s="32" customFormat="1" ht="21.65" customHeight="1">
      <c r="H3" s="268"/>
      <c r="I3" s="268"/>
      <c r="J3" s="268"/>
    </row>
    <row r="4" spans="1:10" ht="21.65" customHeight="1">
      <c r="A4" s="277" t="s">
        <v>286</v>
      </c>
      <c r="B4" s="277"/>
      <c r="C4" s="277"/>
      <c r="D4" s="277"/>
      <c r="E4" s="277"/>
      <c r="F4" s="277"/>
      <c r="G4" s="277"/>
      <c r="H4" s="277"/>
      <c r="I4" s="277"/>
      <c r="J4" s="277"/>
    </row>
    <row r="5" spans="1:10" ht="12.75" customHeight="1">
      <c r="A5" s="67" t="s">
        <v>135</v>
      </c>
      <c r="B5" s="68"/>
      <c r="C5" s="68"/>
      <c r="D5" s="68"/>
      <c r="E5" s="68"/>
      <c r="F5" s="68"/>
      <c r="G5" s="68"/>
      <c r="H5" s="68"/>
      <c r="I5" s="68"/>
      <c r="J5" s="68"/>
    </row>
    <row r="6" spans="1:10" ht="21.65" customHeight="1">
      <c r="A6" s="270" t="s">
        <v>17</v>
      </c>
      <c r="B6" s="272" t="s">
        <v>0</v>
      </c>
      <c r="C6" s="270"/>
      <c r="D6" s="270"/>
      <c r="E6" s="270" t="s">
        <v>1</v>
      </c>
      <c r="F6" s="270"/>
      <c r="G6" s="270"/>
      <c r="H6" s="270" t="s">
        <v>2</v>
      </c>
      <c r="I6" s="270"/>
      <c r="J6" s="271"/>
    </row>
    <row r="7" spans="1:10" ht="15.5">
      <c r="A7" s="270"/>
      <c r="B7" s="17" t="s">
        <v>14</v>
      </c>
      <c r="C7" s="19" t="s">
        <v>15</v>
      </c>
      <c r="D7" s="19" t="s">
        <v>55</v>
      </c>
      <c r="E7" s="19" t="s">
        <v>14</v>
      </c>
      <c r="F7" s="19" t="s">
        <v>15</v>
      </c>
      <c r="G7" s="19" t="s">
        <v>55</v>
      </c>
      <c r="H7" s="19" t="s">
        <v>14</v>
      </c>
      <c r="I7" s="19" t="s">
        <v>15</v>
      </c>
      <c r="J7" s="16" t="s">
        <v>55</v>
      </c>
    </row>
    <row r="8" spans="1:10" ht="15" customHeight="1">
      <c r="A8" s="90" t="s">
        <v>18</v>
      </c>
      <c r="B8" s="20">
        <v>907378</v>
      </c>
      <c r="C8" s="20">
        <v>539150</v>
      </c>
      <c r="D8" s="20">
        <v>1446528</v>
      </c>
      <c r="E8" s="20">
        <v>2456488</v>
      </c>
      <c r="F8" s="20">
        <v>153907</v>
      </c>
      <c r="G8" s="20">
        <v>2610395</v>
      </c>
      <c r="H8" s="20">
        <v>3363866</v>
      </c>
      <c r="I8" s="20">
        <v>693057</v>
      </c>
      <c r="J8" s="20">
        <v>4056923</v>
      </c>
    </row>
    <row r="9" spans="1:10" ht="15.5">
      <c r="A9" s="91" t="s">
        <v>19</v>
      </c>
      <c r="B9" s="21">
        <v>398170</v>
      </c>
      <c r="C9" s="21">
        <v>252329</v>
      </c>
      <c r="D9" s="21">
        <v>650499</v>
      </c>
      <c r="E9" s="21">
        <v>1305141</v>
      </c>
      <c r="F9" s="21">
        <v>56429</v>
      </c>
      <c r="G9" s="21">
        <v>1361570</v>
      </c>
      <c r="H9" s="21">
        <v>1703311</v>
      </c>
      <c r="I9" s="21">
        <v>308758</v>
      </c>
      <c r="J9" s="21">
        <v>2012069</v>
      </c>
    </row>
    <row r="10" spans="1:10" ht="15.5">
      <c r="A10" s="90" t="s">
        <v>20</v>
      </c>
      <c r="B10" s="20">
        <v>70350</v>
      </c>
      <c r="C10" s="20">
        <v>47364</v>
      </c>
      <c r="D10" s="20">
        <v>117714</v>
      </c>
      <c r="E10" s="20">
        <v>148708</v>
      </c>
      <c r="F10" s="20">
        <v>8100</v>
      </c>
      <c r="G10" s="20">
        <v>156808</v>
      </c>
      <c r="H10" s="20">
        <v>219058</v>
      </c>
      <c r="I10" s="20">
        <v>55464</v>
      </c>
      <c r="J10" s="20">
        <v>274522</v>
      </c>
    </row>
    <row r="11" spans="1:10" ht="15.5">
      <c r="A11" s="91" t="s">
        <v>21</v>
      </c>
      <c r="B11" s="21">
        <v>70921</v>
      </c>
      <c r="C11" s="21">
        <v>47662</v>
      </c>
      <c r="D11" s="21">
        <v>118583</v>
      </c>
      <c r="E11" s="21">
        <v>272984</v>
      </c>
      <c r="F11" s="21">
        <v>9908</v>
      </c>
      <c r="G11" s="21">
        <v>282892</v>
      </c>
      <c r="H11" s="21">
        <v>343905</v>
      </c>
      <c r="I11" s="21">
        <v>57570</v>
      </c>
      <c r="J11" s="21">
        <v>401475</v>
      </c>
    </row>
    <row r="12" spans="1:10" ht="15.5">
      <c r="A12" s="90" t="s">
        <v>22</v>
      </c>
      <c r="B12" s="20">
        <v>427923</v>
      </c>
      <c r="C12" s="20">
        <v>175514</v>
      </c>
      <c r="D12" s="20">
        <v>603437</v>
      </c>
      <c r="E12" s="20">
        <v>1129452</v>
      </c>
      <c r="F12" s="20">
        <v>39154</v>
      </c>
      <c r="G12" s="20">
        <v>1168606</v>
      </c>
      <c r="H12" s="20">
        <v>1557375</v>
      </c>
      <c r="I12" s="20">
        <v>214668</v>
      </c>
      <c r="J12" s="20">
        <v>1772043</v>
      </c>
    </row>
    <row r="13" spans="1:10" ht="15.5">
      <c r="A13" s="91" t="s">
        <v>23</v>
      </c>
      <c r="B13" s="21">
        <v>92427</v>
      </c>
      <c r="C13" s="21">
        <v>65546</v>
      </c>
      <c r="D13" s="21">
        <v>157973</v>
      </c>
      <c r="E13" s="21">
        <v>212034</v>
      </c>
      <c r="F13" s="21">
        <v>11978</v>
      </c>
      <c r="G13" s="21">
        <v>224012</v>
      </c>
      <c r="H13" s="21">
        <v>304461</v>
      </c>
      <c r="I13" s="21">
        <v>77524</v>
      </c>
      <c r="J13" s="21">
        <v>381985</v>
      </c>
    </row>
    <row r="14" spans="1:10" ht="15.5">
      <c r="A14" s="90" t="s">
        <v>24</v>
      </c>
      <c r="B14" s="20">
        <v>33402</v>
      </c>
      <c r="C14" s="20">
        <v>23922</v>
      </c>
      <c r="D14" s="20">
        <v>57324</v>
      </c>
      <c r="E14" s="20">
        <v>70784</v>
      </c>
      <c r="F14" s="20">
        <v>3395</v>
      </c>
      <c r="G14" s="20">
        <v>74179</v>
      </c>
      <c r="H14" s="20">
        <v>104186</v>
      </c>
      <c r="I14" s="20">
        <v>27317</v>
      </c>
      <c r="J14" s="20">
        <v>131503</v>
      </c>
    </row>
    <row r="15" spans="1:10" ht="15.5">
      <c r="A15" s="91" t="s">
        <v>25</v>
      </c>
      <c r="B15" s="21">
        <v>31564</v>
      </c>
      <c r="C15" s="21">
        <v>21930</v>
      </c>
      <c r="D15" s="21">
        <v>53494</v>
      </c>
      <c r="E15" s="21">
        <v>82043</v>
      </c>
      <c r="F15" s="21">
        <v>4065</v>
      </c>
      <c r="G15" s="21">
        <v>86108</v>
      </c>
      <c r="H15" s="21">
        <v>113607</v>
      </c>
      <c r="I15" s="21">
        <v>25995</v>
      </c>
      <c r="J15" s="21">
        <v>139602</v>
      </c>
    </row>
    <row r="16" spans="1:10" ht="15.5">
      <c r="A16" s="90" t="s">
        <v>60</v>
      </c>
      <c r="B16" s="20">
        <v>25679</v>
      </c>
      <c r="C16" s="20">
        <v>15105</v>
      </c>
      <c r="D16" s="20">
        <v>40784</v>
      </c>
      <c r="E16" s="20">
        <v>89179</v>
      </c>
      <c r="F16" s="20">
        <v>4008</v>
      </c>
      <c r="G16" s="20">
        <v>93187</v>
      </c>
      <c r="H16" s="20">
        <v>114858</v>
      </c>
      <c r="I16" s="20">
        <v>19113</v>
      </c>
      <c r="J16" s="20">
        <v>133971</v>
      </c>
    </row>
    <row r="17" spans="1:10" ht="15.5">
      <c r="A17" s="91" t="s">
        <v>26</v>
      </c>
      <c r="B17" s="21">
        <v>44971</v>
      </c>
      <c r="C17" s="21">
        <v>35108</v>
      </c>
      <c r="D17" s="21">
        <v>80079</v>
      </c>
      <c r="E17" s="21">
        <v>101835</v>
      </c>
      <c r="F17" s="21">
        <v>4595</v>
      </c>
      <c r="G17" s="21">
        <v>106430</v>
      </c>
      <c r="H17" s="21">
        <v>146806</v>
      </c>
      <c r="I17" s="21">
        <v>39703</v>
      </c>
      <c r="J17" s="21">
        <v>186509</v>
      </c>
    </row>
    <row r="18" spans="1:10" ht="15.5">
      <c r="A18" s="90" t="s">
        <v>27</v>
      </c>
      <c r="B18" s="20">
        <v>31757</v>
      </c>
      <c r="C18" s="20">
        <v>17184</v>
      </c>
      <c r="D18" s="20">
        <v>48941</v>
      </c>
      <c r="E18" s="20">
        <v>91545</v>
      </c>
      <c r="F18" s="20">
        <v>3493</v>
      </c>
      <c r="G18" s="20">
        <v>95038</v>
      </c>
      <c r="H18" s="20">
        <v>123302</v>
      </c>
      <c r="I18" s="20">
        <v>20677</v>
      </c>
      <c r="J18" s="20">
        <v>143979</v>
      </c>
    </row>
    <row r="19" spans="1:10" ht="15.5">
      <c r="A19" s="91" t="s">
        <v>28</v>
      </c>
      <c r="B19" s="21">
        <v>19846</v>
      </c>
      <c r="C19" s="21">
        <v>13979</v>
      </c>
      <c r="D19" s="21">
        <v>33825</v>
      </c>
      <c r="E19" s="21">
        <v>29058</v>
      </c>
      <c r="F19" s="21">
        <v>1261</v>
      </c>
      <c r="G19" s="21">
        <v>30319</v>
      </c>
      <c r="H19" s="21">
        <v>48904</v>
      </c>
      <c r="I19" s="21">
        <v>15240</v>
      </c>
      <c r="J19" s="21">
        <v>64144</v>
      </c>
    </row>
    <row r="20" spans="1:10" ht="15.5">
      <c r="A20" s="90" t="s">
        <v>29</v>
      </c>
      <c r="B20" s="20">
        <v>25094</v>
      </c>
      <c r="C20" s="20">
        <v>14805</v>
      </c>
      <c r="D20" s="20">
        <v>39899</v>
      </c>
      <c r="E20" s="20">
        <v>45505</v>
      </c>
      <c r="F20" s="20">
        <v>1757</v>
      </c>
      <c r="G20" s="20">
        <v>47262</v>
      </c>
      <c r="H20" s="20">
        <v>70599</v>
      </c>
      <c r="I20" s="20">
        <v>16562</v>
      </c>
      <c r="J20" s="20">
        <v>87161</v>
      </c>
    </row>
    <row r="21" spans="1:10" ht="15.5">
      <c r="A21" s="91" t="s">
        <v>188</v>
      </c>
      <c r="B21" s="21">
        <v>481</v>
      </c>
      <c r="C21" s="21">
        <v>88</v>
      </c>
      <c r="D21" s="21">
        <v>569</v>
      </c>
      <c r="E21" s="21">
        <v>6</v>
      </c>
      <c r="F21" s="21">
        <v>1</v>
      </c>
      <c r="G21" s="21">
        <v>7</v>
      </c>
      <c r="H21" s="21">
        <v>487</v>
      </c>
      <c r="I21" s="21">
        <v>89</v>
      </c>
      <c r="J21" s="21">
        <v>576</v>
      </c>
    </row>
    <row r="22" spans="1:10" ht="15.5">
      <c r="A22" s="90" t="s">
        <v>61</v>
      </c>
      <c r="B22" s="20">
        <v>357</v>
      </c>
      <c r="C22" s="20">
        <v>51</v>
      </c>
      <c r="D22" s="20">
        <v>408</v>
      </c>
      <c r="E22" s="20">
        <v>0</v>
      </c>
      <c r="F22" s="20">
        <v>0</v>
      </c>
      <c r="G22" s="20">
        <v>0</v>
      </c>
      <c r="H22" s="20">
        <v>357</v>
      </c>
      <c r="I22" s="20">
        <v>51</v>
      </c>
      <c r="J22" s="20">
        <v>408</v>
      </c>
    </row>
    <row r="23" spans="1:10" ht="15.5">
      <c r="A23" s="91" t="s">
        <v>62</v>
      </c>
      <c r="B23" s="21">
        <f t="shared" ref="B23:J23" si="0">SUM(B8:B22)</f>
        <v>2180320</v>
      </c>
      <c r="C23" s="21">
        <f t="shared" si="0"/>
        <v>1269737</v>
      </c>
      <c r="D23" s="21">
        <f t="shared" si="0"/>
        <v>3450057</v>
      </c>
      <c r="E23" s="21">
        <f t="shared" si="0"/>
        <v>6034762</v>
      </c>
      <c r="F23" s="21">
        <f t="shared" si="0"/>
        <v>302051</v>
      </c>
      <c r="G23" s="21">
        <f t="shared" si="0"/>
        <v>6336813</v>
      </c>
      <c r="H23" s="21">
        <f t="shared" si="0"/>
        <v>8215082</v>
      </c>
      <c r="I23" s="21">
        <f t="shared" si="0"/>
        <v>1571788</v>
      </c>
      <c r="J23" s="21">
        <f t="shared" si="0"/>
        <v>9786870</v>
      </c>
    </row>
    <row r="24" spans="1:10" ht="15.5">
      <c r="A24" s="90" t="s">
        <v>63</v>
      </c>
      <c r="B24" s="20">
        <v>0</v>
      </c>
      <c r="C24" s="20">
        <v>0</v>
      </c>
      <c r="D24" s="20">
        <v>0</v>
      </c>
      <c r="E24" s="20">
        <v>2446355</v>
      </c>
      <c r="F24" s="20">
        <v>812013</v>
      </c>
      <c r="G24" s="20">
        <v>3258368</v>
      </c>
      <c r="H24" s="20">
        <v>2446355</v>
      </c>
      <c r="I24" s="20">
        <v>812013</v>
      </c>
      <c r="J24" s="20">
        <v>3258368</v>
      </c>
    </row>
    <row r="25" spans="1:10" ht="15.5">
      <c r="A25" s="19" t="s">
        <v>64</v>
      </c>
      <c r="B25" s="92">
        <f>SUM(B23:B24)</f>
        <v>2180320</v>
      </c>
      <c r="C25" s="42">
        <f t="shared" ref="C25:I25" si="1">SUM(C23:C24)</f>
        <v>1269737</v>
      </c>
      <c r="D25" s="42">
        <f t="shared" si="1"/>
        <v>3450057</v>
      </c>
      <c r="E25" s="42">
        <f t="shared" si="1"/>
        <v>8481117</v>
      </c>
      <c r="F25" s="42">
        <f t="shared" si="1"/>
        <v>1114064</v>
      </c>
      <c r="G25" s="42">
        <f t="shared" si="1"/>
        <v>9595181</v>
      </c>
      <c r="H25" s="42">
        <f t="shared" si="1"/>
        <v>10661437</v>
      </c>
      <c r="I25" s="42">
        <f t="shared" si="1"/>
        <v>2383801</v>
      </c>
      <c r="J25" s="42">
        <f>SUM(J23:J24)</f>
        <v>13045238</v>
      </c>
    </row>
    <row r="26" spans="1:10" ht="14.75" customHeight="1">
      <c r="A26" s="43" t="s">
        <v>65</v>
      </c>
      <c r="B26" s="44"/>
      <c r="C26" s="44"/>
      <c r="D26" s="44"/>
      <c r="E26" s="44"/>
      <c r="F26" s="93"/>
      <c r="G26" s="93"/>
      <c r="H26" s="93"/>
      <c r="I26" s="93"/>
      <c r="J26" s="93"/>
    </row>
    <row r="27" spans="1:10" ht="14.75" customHeight="1">
      <c r="A27" s="94" t="s">
        <v>299</v>
      </c>
      <c r="B27" s="95"/>
      <c r="C27" s="95"/>
      <c r="D27" s="95"/>
      <c r="E27" s="93"/>
      <c r="F27" s="93"/>
      <c r="G27" s="93"/>
      <c r="H27" s="93"/>
      <c r="I27" s="93"/>
      <c r="J27" s="93"/>
    </row>
    <row r="28" spans="1:10" ht="21.65" customHeight="1">
      <c r="A28" s="43" t="s">
        <v>49</v>
      </c>
      <c r="B28" s="44"/>
      <c r="C28" s="44"/>
      <c r="D28" s="44"/>
      <c r="E28" s="44"/>
      <c r="F28" s="44"/>
      <c r="G28" s="44"/>
      <c r="H28" s="44"/>
      <c r="I28" s="93"/>
      <c r="J28" s="93"/>
    </row>
    <row r="29" spans="1:10" ht="18.75" customHeight="1">
      <c r="A29" s="43" t="s">
        <v>59</v>
      </c>
      <c r="B29" s="96"/>
      <c r="C29" s="63"/>
      <c r="D29" s="96"/>
      <c r="E29" s="96"/>
      <c r="F29" s="96"/>
      <c r="G29" s="96"/>
      <c r="H29" s="96"/>
      <c r="I29" s="96"/>
      <c r="J29" s="96"/>
    </row>
    <row r="30" spans="1:10" ht="15" customHeight="1">
      <c r="A30" s="77"/>
      <c r="B30" s="63"/>
      <c r="C30" s="93"/>
      <c r="D30" s="63"/>
      <c r="E30" s="63"/>
      <c r="F30" s="63"/>
      <c r="G30" s="63"/>
      <c r="H30" s="93"/>
      <c r="I30" s="88"/>
      <c r="J30" s="88"/>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13"/>
  <sheetViews>
    <sheetView showGridLines="0" rightToLeft="1" view="pageBreakPreview" zoomScale="55" zoomScaleNormal="80" zoomScaleSheetLayoutView="55" workbookViewId="0">
      <selection activeCell="H41" sqref="H41"/>
    </sheetView>
  </sheetViews>
  <sheetFormatPr defaultColWidth="8.90625" defaultRowHeight="14.5"/>
  <cols>
    <col min="1" max="1" width="23.453125" style="14" customWidth="1"/>
    <col min="2" max="2" width="11.453125" style="14" bestFit="1" customWidth="1"/>
    <col min="3" max="3" width="10" style="14" bestFit="1" customWidth="1"/>
    <col min="4" max="5" width="11.6328125" style="14" bestFit="1" customWidth="1"/>
    <col min="6" max="6" width="9.453125" style="14" bestFit="1" customWidth="1"/>
    <col min="7" max="7" width="11.6328125" style="14" bestFit="1" customWidth="1"/>
    <col min="8" max="8" width="13.453125" style="14" customWidth="1"/>
    <col min="9" max="9" width="13.1796875" style="14" customWidth="1"/>
    <col min="10" max="10" width="14.36328125" style="14" customWidth="1"/>
    <col min="11" max="16" width="8.90625" style="14"/>
    <col min="17" max="17" width="8" style="14" bestFit="1" customWidth="1"/>
    <col min="18" max="18" width="9.6328125" style="14" bestFit="1" customWidth="1"/>
    <col min="19" max="19" width="8.90625" style="14"/>
    <col min="20" max="21" width="9.6328125" style="14" bestFit="1" customWidth="1"/>
    <col min="22" max="22" width="8.90625" style="14"/>
    <col min="23" max="23" width="9.6328125" style="14" bestFit="1" customWidth="1"/>
    <col min="24" max="16384" width="8.90625" style="14"/>
  </cols>
  <sheetData>
    <row r="1" spans="1:10">
      <c r="G1" s="202"/>
      <c r="H1" s="262" t="s">
        <v>258</v>
      </c>
      <c r="I1" s="262"/>
      <c r="J1" s="262"/>
    </row>
    <row r="2" spans="1:10" ht="24.75" customHeight="1">
      <c r="G2" s="202"/>
      <c r="H2" s="262"/>
      <c r="I2" s="262"/>
      <c r="J2" s="262"/>
    </row>
    <row r="3" spans="1:10" ht="24.75" customHeight="1">
      <c r="G3" s="202"/>
      <c r="H3" s="31"/>
      <c r="I3" s="31"/>
      <c r="J3" s="31"/>
    </row>
    <row r="4" spans="1:10" ht="27" customHeight="1">
      <c r="A4" s="279" t="s">
        <v>272</v>
      </c>
      <c r="B4" s="279"/>
      <c r="C4" s="279"/>
      <c r="D4" s="279"/>
      <c r="E4" s="279"/>
      <c r="F4" s="279"/>
      <c r="G4" s="279"/>
      <c r="H4" s="279"/>
      <c r="I4" s="279"/>
      <c r="J4" s="279"/>
    </row>
    <row r="5" spans="1:10">
      <c r="A5" s="67" t="s">
        <v>161</v>
      </c>
      <c r="B5" s="73"/>
      <c r="C5" s="73"/>
      <c r="D5" s="73"/>
      <c r="E5" s="73"/>
      <c r="F5" s="73"/>
      <c r="G5" s="73"/>
      <c r="H5" s="73"/>
      <c r="I5" s="73"/>
      <c r="J5" s="73"/>
    </row>
    <row r="6" spans="1:10" ht="15.5">
      <c r="A6" s="272" t="s">
        <v>50</v>
      </c>
      <c r="B6" s="270" t="s">
        <v>0</v>
      </c>
      <c r="C6" s="270"/>
      <c r="D6" s="270"/>
      <c r="E6" s="270" t="s">
        <v>1</v>
      </c>
      <c r="F6" s="270"/>
      <c r="G6" s="270"/>
      <c r="H6" s="270" t="s">
        <v>2</v>
      </c>
      <c r="I6" s="270"/>
      <c r="J6" s="271"/>
    </row>
    <row r="7" spans="1:10" ht="15.5">
      <c r="A7" s="273"/>
      <c r="B7" s="19" t="s">
        <v>42</v>
      </c>
      <c r="C7" s="19" t="s">
        <v>43</v>
      </c>
      <c r="D7" s="19" t="s">
        <v>44</v>
      </c>
      <c r="E7" s="19" t="s">
        <v>42</v>
      </c>
      <c r="F7" s="19" t="s">
        <v>43</v>
      </c>
      <c r="G7" s="19" t="s">
        <v>44</v>
      </c>
      <c r="H7" s="19" t="s">
        <v>42</v>
      </c>
      <c r="I7" s="19" t="s">
        <v>43</v>
      </c>
      <c r="J7" s="16" t="s">
        <v>44</v>
      </c>
    </row>
    <row r="8" spans="1:10" ht="17.399999999999999" customHeight="1">
      <c r="A8" s="142" t="s">
        <v>261</v>
      </c>
      <c r="B8" s="38">
        <v>1469850</v>
      </c>
      <c r="C8" s="38">
        <v>770962</v>
      </c>
      <c r="D8" s="38">
        <v>2240812</v>
      </c>
      <c r="E8" s="38">
        <v>6010505</v>
      </c>
      <c r="F8" s="38">
        <v>279991</v>
      </c>
      <c r="G8" s="38">
        <v>6290496</v>
      </c>
      <c r="H8" s="38">
        <v>7480355</v>
      </c>
      <c r="I8" s="38">
        <v>1050953</v>
      </c>
      <c r="J8" s="20">
        <v>8531308</v>
      </c>
    </row>
    <row r="9" spans="1:10" ht="17.399999999999999" customHeight="1">
      <c r="A9" s="143" t="s">
        <v>249</v>
      </c>
      <c r="B9" s="40">
        <v>1416888</v>
      </c>
      <c r="C9" s="40">
        <v>718420</v>
      </c>
      <c r="D9" s="40">
        <v>2135308</v>
      </c>
      <c r="E9" s="40">
        <v>5762323</v>
      </c>
      <c r="F9" s="40">
        <v>260754</v>
      </c>
      <c r="G9" s="40">
        <v>6023077</v>
      </c>
      <c r="H9" s="40">
        <v>7179211</v>
      </c>
      <c r="I9" s="40">
        <v>979174</v>
      </c>
      <c r="J9" s="21">
        <v>8158385</v>
      </c>
    </row>
    <row r="10" spans="1:10" ht="16.5">
      <c r="A10" s="278" t="s">
        <v>262</v>
      </c>
      <c r="B10" s="278"/>
      <c r="C10" s="278"/>
      <c r="D10" s="278"/>
      <c r="E10" s="278"/>
      <c r="F10" s="278"/>
      <c r="G10" s="278"/>
      <c r="H10" s="278"/>
      <c r="I10" s="278"/>
      <c r="J10" s="278"/>
    </row>
    <row r="11" spans="1:10" ht="16.5">
      <c r="A11" s="72" t="s">
        <v>52</v>
      </c>
      <c r="B11" s="70"/>
      <c r="C11" s="70"/>
      <c r="D11" s="23"/>
      <c r="E11" s="23"/>
      <c r="F11" s="23"/>
      <c r="G11" s="23"/>
      <c r="H11" s="23"/>
      <c r="I11" s="23"/>
      <c r="J11" s="24"/>
    </row>
    <row r="12" spans="1:10">
      <c r="B12" s="66"/>
      <c r="C12" s="66"/>
      <c r="D12" s="66"/>
      <c r="E12" s="66"/>
      <c r="F12" s="66"/>
      <c r="G12" s="66"/>
      <c r="H12" s="66"/>
      <c r="I12" s="66"/>
      <c r="J12" s="66"/>
    </row>
    <row r="13" spans="1:10">
      <c r="D13" s="66"/>
    </row>
  </sheetData>
  <mergeCells count="7">
    <mergeCell ref="A10:J10"/>
    <mergeCell ref="H1:J2"/>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E1B4-E01F-4CF4-8FE1-BD16F261EBBD}">
  <ds:schemaRefs>
    <ds:schemaRef ds:uri="http://www.w3.org/XML/1998/namespace"/>
    <ds:schemaRef ds:uri="http://schemas.openxmlformats.org/package/2006/metadata/core-properties"/>
    <ds:schemaRef ds:uri="http://schemas.microsoft.com/office/infopath/2007/PartnerControls"/>
    <ds:schemaRef ds:uri="http://purl.org/dc/elements/1.1/"/>
    <ds:schemaRef ds:uri="http://purl.org/dc/dcmitype/"/>
    <ds:schemaRef ds:uri="http://schemas.microsoft.com/office/2006/documentManagement/types"/>
    <ds:schemaRef ds:uri="http://purl.org/dc/terms/"/>
    <ds:schemaRef ds:uri="a17a1987-68b7-4fdb-a976-18c8d141357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30</vt:i4>
      </vt:variant>
    </vt:vector>
  </HeadingPairs>
  <TitlesOfParts>
    <vt:vector size="53" baseType="lpstr">
      <vt:lpstr>الفهرس</vt:lpstr>
      <vt:lpstr>مقدمة </vt:lpstr>
      <vt:lpstr>1</vt:lpstr>
      <vt:lpstr>2</vt:lpstr>
      <vt:lpstr>3</vt:lpstr>
      <vt:lpstr>4</vt:lpstr>
      <vt:lpstr>5</vt:lpstr>
      <vt:lpstr>6</vt:lpstr>
      <vt:lpstr>7</vt:lpstr>
      <vt:lpstr>8</vt:lpstr>
      <vt:lpstr>9</vt:lpstr>
      <vt:lpstr>10</vt:lpstr>
      <vt:lpstr>11</vt:lpstr>
      <vt:lpstr>1-11</vt:lpstr>
      <vt:lpstr>12 </vt:lpstr>
      <vt:lpstr>13 </vt:lpstr>
      <vt:lpstr>14 </vt:lpstr>
      <vt:lpstr>15 </vt:lpstr>
      <vt:lpstr>16 </vt:lpstr>
      <vt:lpstr>17 </vt:lpstr>
      <vt:lpstr>1-17</vt:lpstr>
      <vt:lpstr>18 </vt:lpstr>
      <vt:lpstr>19 </vt:lpstr>
      <vt:lpstr>'16 '!_Toc488228445</vt:lpstr>
      <vt:lpstr>'14 '!_Toc488228446</vt:lpstr>
      <vt:lpstr>'15 '!_Toc488228447</vt:lpstr>
      <vt:lpstr>'10'!_Toc488228448</vt:lpstr>
      <vt:lpstr>'9'!_Toc488228449</vt:lpstr>
      <vt:lpstr>'11'!_Toc488228450</vt:lpstr>
      <vt:lpstr>'1-11'!_Toc488228451</vt:lpstr>
      <vt:lpstr>'12 '!_Toc488228453</vt:lpstr>
      <vt:lpstr>'19 '!_Toc488228456</vt:lpstr>
      <vt:lpstr>'1'!Print_Area</vt:lpstr>
      <vt:lpstr>'10'!Print_Area</vt:lpstr>
      <vt:lpstr>'1-11'!Print_Area</vt:lpstr>
      <vt:lpstr>'1-17'!Print_Area</vt:lpstr>
      <vt:lpstr>'12 '!Print_Area</vt:lpstr>
      <vt:lpstr>'13 '!Print_Area</vt:lpstr>
      <vt:lpstr>'14 '!Print_Area</vt:lpstr>
      <vt:lpstr>'15 '!Print_Area</vt:lpstr>
      <vt:lpstr>'16 '!Print_Area</vt:lpstr>
      <vt:lpstr>'17 '!Print_Area</vt:lpstr>
      <vt:lpstr>'18 '!Print_Area</vt:lpstr>
      <vt:lpstr>'19 '!Print_Area</vt:lpstr>
      <vt:lpstr>'2'!Print_Area</vt:lpstr>
      <vt:lpstr>'3'!Print_Area</vt:lpstr>
      <vt:lpstr>'4'!Print_Area</vt:lpstr>
      <vt:lpstr>'5'!Print_Area</vt:lpstr>
      <vt:lpstr>'6'!Print_Area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Dr. Amani Albaqshi</cp:lastModifiedBy>
  <dcterms:created xsi:type="dcterms:W3CDTF">2021-01-09T14:56:48Z</dcterms:created>
  <dcterms:modified xsi:type="dcterms:W3CDTF">2022-03-27T12:20:57Z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