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gfotaibi\Documents\غادة\تجهيز نشرة سوق العمل الربع الثالث 2021\السجلات الادارية للربع الثالث 2021\"/>
    </mc:Choice>
  </mc:AlternateContent>
  <xr:revisionPtr revIDLastSave="0" documentId="13_ncr:1_{6FB90CC7-3EE2-418A-9C6F-46BCF323DBC9}" xr6:coauthVersionLast="47" xr6:coauthVersionMax="47" xr10:uidLastSave="{00000000-0000-0000-0000-000000000000}"/>
  <bookViews>
    <workbookView xWindow="2508" yWindow="2508" windowWidth="17280" windowHeight="8964" tabRatio="713" firstSheet="15" activeTab="23" xr2:uid="{00000000-000D-0000-FFFF-FFFF00000000}"/>
  </bookViews>
  <sheets>
    <sheet name="الفهرس" sheetId="80" r:id="rId1"/>
    <sheet name="مقدمة " sheetId="81" r:id="rId2"/>
    <sheet name="1" sheetId="51" r:id="rId3"/>
    <sheet name="2" sheetId="82" r:id="rId4"/>
    <sheet name="3" sheetId="52" r:id="rId5"/>
    <sheet name="4" sheetId="53" r:id="rId6"/>
    <sheet name="5" sheetId="58" r:id="rId7"/>
    <sheet name="6" sheetId="59" r:id="rId8"/>
    <sheet name="7" sheetId="55" r:id="rId9"/>
    <sheet name="8" sheetId="63" r:id="rId10"/>
    <sheet name="9" sheetId="64" r:id="rId11"/>
    <sheet name="10" sheetId="65" r:id="rId12"/>
    <sheet name="11" sheetId="84" r:id="rId13"/>
    <sheet name="1-11" sheetId="88" r:id="rId14"/>
    <sheet name="12 " sheetId="69" r:id="rId15"/>
    <sheet name="1-12" sheetId="86" r:id="rId16"/>
    <sheet name="2-12" sheetId="87" r:id="rId17"/>
    <sheet name="13 " sheetId="54" r:id="rId18"/>
    <sheet name="14 " sheetId="60" r:id="rId19"/>
    <sheet name="15 " sheetId="61" r:id="rId20"/>
    <sheet name="16 " sheetId="62" r:id="rId21"/>
    <sheet name="17 " sheetId="73" r:id="rId22"/>
    <sheet name="1-17" sheetId="85" r:id="rId23"/>
    <sheet name="18 " sheetId="76" r:id="rId24"/>
    <sheet name="19 " sheetId="77" r:id="rId25"/>
  </sheets>
  <definedNames>
    <definedName name="_Toc488228445" localSheetId="20">'16 '!$A$4</definedName>
    <definedName name="_Toc488228446" localSheetId="18">'14 '!$A$4</definedName>
    <definedName name="_Toc488228447" localSheetId="19">'15 '!$A$4</definedName>
    <definedName name="_Toc488228448" localSheetId="11">'10'!$A$4</definedName>
    <definedName name="_Toc488228449" localSheetId="10">'9'!$A$4</definedName>
    <definedName name="_Toc488228450" localSheetId="12">'11'!$A$4</definedName>
    <definedName name="_Toc488228451" localSheetId="13">'1-11'!$A$4</definedName>
    <definedName name="_Toc488228453" localSheetId="14">'12 '!$A$4</definedName>
    <definedName name="_Toc488228454" localSheetId="15">'1-12'!$A$4</definedName>
    <definedName name="_Toc488228455" localSheetId="16">'2-12'!$A$4</definedName>
    <definedName name="_Toc488228456" localSheetId="24">'19 '!$A$4</definedName>
    <definedName name="OLE_LINK1" localSheetId="6">'5'!#REF!</definedName>
    <definedName name="_xlnm.Print_Area" localSheetId="2">'1'!$A$1:$G$13</definedName>
    <definedName name="_xlnm.Print_Area" localSheetId="11">'10'!$A$1:$J$23</definedName>
    <definedName name="_xlnm.Print_Area" localSheetId="13">'1-11'!$A$1:$M$23</definedName>
    <definedName name="_xlnm.Print_Area" localSheetId="15">'1-12'!$A$1:$O$31</definedName>
    <definedName name="_xlnm.Print_Area" localSheetId="22">'1-17'!$A$1:$J$21</definedName>
    <definedName name="_xlnm.Print_Area" localSheetId="14">'12 '!$A$1:$J$32</definedName>
    <definedName name="_xlnm.Print_Area" localSheetId="17">'13 '!$A$1:$J$11</definedName>
    <definedName name="_xlnm.Print_Area" localSheetId="18">'14 '!$A$1:$J$23</definedName>
    <definedName name="_xlnm.Print_Area" localSheetId="19">'15 '!$A$1:$J$21</definedName>
    <definedName name="_xlnm.Print_Area" localSheetId="21">'17 '!$A$1:$J$21</definedName>
    <definedName name="_xlnm.Print_Area" localSheetId="23">'18 '!$A$1:$J$38</definedName>
    <definedName name="_xlnm.Print_Area" localSheetId="24">'19 '!$A$1:$D$17</definedName>
    <definedName name="_xlnm.Print_Area" localSheetId="3">'2'!$A$1:$J$28</definedName>
    <definedName name="_xlnm.Print_Area" localSheetId="16">'2-12'!$A$1:$M$31</definedName>
    <definedName name="_xlnm.Print_Area" localSheetId="4">'3'!$A$1:$J$16</definedName>
    <definedName name="_xlnm.Print_Area" localSheetId="5">'4'!$A$1:$J$16</definedName>
    <definedName name="_xlnm.Print_Area" localSheetId="6">'5'!$A$1:$J$26</definedName>
    <definedName name="_xlnm.Print_Area" localSheetId="7">'6'!$A$1:$J$30</definedName>
    <definedName name="_xlnm.Print_Area" localSheetId="8">'7'!$A$1:$J$12</definedName>
    <definedName name="_xlnm.Print_Area" localSheetId="9">'8'!$A$1:$J$12</definedName>
    <definedName name="_xlnm.Print_Area" localSheetId="10">'9'!$A$1:$J$21</definedName>
    <definedName name="_xlnm.Print_Area" localSheetId="0">الفهرس!$A$1:$B$34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76" l="1"/>
  <c r="C36" i="76"/>
  <c r="D36" i="76"/>
  <c r="E36" i="76"/>
  <c r="F36" i="76"/>
  <c r="G36" i="76"/>
  <c r="H36" i="76"/>
  <c r="I36" i="76"/>
  <c r="J36" i="76"/>
  <c r="I35" i="76"/>
  <c r="H35" i="76"/>
  <c r="G35" i="76"/>
  <c r="D35" i="76"/>
  <c r="I34" i="76"/>
  <c r="H34" i="76"/>
  <c r="J34" i="76" s="1"/>
  <c r="G34" i="76"/>
  <c r="D34" i="76"/>
  <c r="I33" i="76"/>
  <c r="H33" i="76"/>
  <c r="G33" i="76"/>
  <c r="D33" i="76"/>
  <c r="I32" i="76"/>
  <c r="H32" i="76"/>
  <c r="J32" i="76" s="1"/>
  <c r="G32" i="76"/>
  <c r="D32" i="76"/>
  <c r="I31" i="76"/>
  <c r="H31" i="76"/>
  <c r="J31" i="76" s="1"/>
  <c r="G31" i="76"/>
  <c r="D31" i="76"/>
  <c r="I30" i="76"/>
  <c r="H30" i="76"/>
  <c r="J30" i="76" s="1"/>
  <c r="G30" i="76"/>
  <c r="D30" i="76"/>
  <c r="I29" i="76"/>
  <c r="H29" i="76"/>
  <c r="J29" i="76" s="1"/>
  <c r="G29" i="76"/>
  <c r="D29" i="76"/>
  <c r="I28" i="76"/>
  <c r="H28" i="76"/>
  <c r="G28" i="76"/>
  <c r="D28" i="76"/>
  <c r="I27" i="76"/>
  <c r="H27" i="76"/>
  <c r="J27" i="76" s="1"/>
  <c r="G27" i="76"/>
  <c r="D27" i="76"/>
  <c r="I9" i="76"/>
  <c r="I10" i="76"/>
  <c r="I11" i="76"/>
  <c r="I12" i="76"/>
  <c r="I13" i="76"/>
  <c r="I14" i="76"/>
  <c r="I15" i="76"/>
  <c r="I16" i="76"/>
  <c r="I17" i="76"/>
  <c r="I18" i="76"/>
  <c r="I19" i="76"/>
  <c r="I20" i="76"/>
  <c r="J20" i="76" s="1"/>
  <c r="I21" i="76"/>
  <c r="I22" i="76"/>
  <c r="I23" i="76"/>
  <c r="I24" i="76"/>
  <c r="I25" i="76"/>
  <c r="I26" i="76"/>
  <c r="I8" i="76"/>
  <c r="H9" i="76"/>
  <c r="H10" i="76"/>
  <c r="H11" i="76"/>
  <c r="H12" i="76"/>
  <c r="H13" i="76"/>
  <c r="H14" i="76"/>
  <c r="H15" i="76"/>
  <c r="J15" i="76" s="1"/>
  <c r="H16" i="76"/>
  <c r="H17" i="76"/>
  <c r="H18" i="76"/>
  <c r="H19" i="76"/>
  <c r="H20" i="76"/>
  <c r="H21" i="76"/>
  <c r="H22" i="76"/>
  <c r="H23" i="76"/>
  <c r="H24" i="76"/>
  <c r="H25" i="76"/>
  <c r="H26" i="76"/>
  <c r="H8" i="76"/>
  <c r="G26" i="76"/>
  <c r="G25" i="76"/>
  <c r="G24" i="76"/>
  <c r="G23" i="76"/>
  <c r="G22" i="76"/>
  <c r="G21" i="76"/>
  <c r="G20" i="76"/>
  <c r="G19" i="76"/>
  <c r="G18" i="76"/>
  <c r="G17" i="76"/>
  <c r="G16" i="76"/>
  <c r="G15" i="76"/>
  <c r="G14" i="76"/>
  <c r="G13" i="76"/>
  <c r="G12" i="76"/>
  <c r="G11" i="76"/>
  <c r="G10" i="76"/>
  <c r="G9" i="76"/>
  <c r="G8" i="76"/>
  <c r="D9" i="76"/>
  <c r="D10" i="76"/>
  <c r="D11" i="76"/>
  <c r="D12" i="76"/>
  <c r="D13" i="76"/>
  <c r="D14" i="76"/>
  <c r="D15" i="76"/>
  <c r="D16" i="76"/>
  <c r="D17" i="76"/>
  <c r="D18" i="76"/>
  <c r="D19" i="76"/>
  <c r="D20" i="76"/>
  <c r="D21" i="76"/>
  <c r="D22" i="76"/>
  <c r="D23" i="76"/>
  <c r="D24" i="76"/>
  <c r="D25" i="76"/>
  <c r="D26" i="76"/>
  <c r="D8" i="76"/>
  <c r="B19" i="85"/>
  <c r="C19" i="85"/>
  <c r="D19" i="85"/>
  <c r="E19" i="85"/>
  <c r="F19" i="85"/>
  <c r="G19" i="85"/>
  <c r="H19" i="85"/>
  <c r="I19" i="85"/>
  <c r="J19" i="85"/>
  <c r="J14" i="76" l="1"/>
  <c r="J9" i="76"/>
  <c r="J13" i="76"/>
  <c r="J16" i="76"/>
  <c r="J12" i="76"/>
  <c r="J21" i="76"/>
  <c r="J17" i="76"/>
  <c r="J25" i="76"/>
  <c r="J33" i="76"/>
  <c r="J35" i="76"/>
  <c r="J28" i="76"/>
  <c r="J22" i="76"/>
  <c r="J23" i="76"/>
  <c r="J24" i="76"/>
  <c r="J11" i="76"/>
  <c r="J26" i="76"/>
  <c r="J18" i="76"/>
  <c r="J10" i="76"/>
  <c r="J19" i="76"/>
  <c r="J8" i="76"/>
  <c r="M8" i="88"/>
  <c r="M9" i="88"/>
  <c r="M10" i="88"/>
  <c r="M11" i="88"/>
  <c r="M12" i="88"/>
  <c r="M13" i="88"/>
  <c r="M14" i="88"/>
  <c r="M15" i="88"/>
  <c r="M16" i="88"/>
  <c r="M17" i="88"/>
  <c r="M18" i="88"/>
  <c r="M19" i="88"/>
  <c r="M7" i="88"/>
  <c r="L20" i="88"/>
  <c r="M20" i="88" l="1"/>
  <c r="B19" i="84" l="1"/>
  <c r="C19" i="84"/>
  <c r="D19" i="84"/>
  <c r="E19" i="84"/>
  <c r="F19" i="84"/>
  <c r="G19" i="84"/>
  <c r="H19" i="84"/>
  <c r="I19" i="84"/>
  <c r="J19" i="84"/>
  <c r="B30" i="69" l="1"/>
  <c r="C30" i="69"/>
  <c r="D30" i="69"/>
  <c r="E30" i="69"/>
  <c r="F30" i="69"/>
  <c r="G30" i="69"/>
  <c r="H30" i="69"/>
  <c r="I30" i="69"/>
  <c r="J30" i="69"/>
  <c r="K20" i="88" l="1"/>
  <c r="J20" i="88"/>
  <c r="I20" i="88"/>
  <c r="H20" i="88"/>
  <c r="G20" i="88"/>
  <c r="F20" i="88"/>
  <c r="E20" i="88"/>
  <c r="D20" i="88"/>
  <c r="C20" i="88"/>
  <c r="B20" i="88"/>
  <c r="M7" i="87" l="1"/>
  <c r="M8" i="87"/>
  <c r="M9" i="87"/>
  <c r="M10" i="87"/>
  <c r="M11" i="87"/>
  <c r="M12" i="87"/>
  <c r="M13" i="87"/>
  <c r="M14" i="87"/>
  <c r="M15" i="87"/>
  <c r="M16" i="87"/>
  <c r="M17" i="87"/>
  <c r="M18" i="87"/>
  <c r="M19" i="87"/>
  <c r="M20" i="87"/>
  <c r="M21" i="87"/>
  <c r="M22" i="87"/>
  <c r="M23" i="87"/>
  <c r="M24" i="87"/>
  <c r="M25" i="87"/>
  <c r="M26" i="87"/>
  <c r="M27" i="87"/>
  <c r="M28" i="87"/>
  <c r="B29" i="87"/>
  <c r="C29" i="87"/>
  <c r="D29" i="87"/>
  <c r="E29" i="87"/>
  <c r="F29" i="87"/>
  <c r="G29" i="87"/>
  <c r="H29" i="87"/>
  <c r="I29" i="87"/>
  <c r="J29" i="87"/>
  <c r="K29" i="87"/>
  <c r="L29" i="87"/>
  <c r="N29" i="86"/>
  <c r="M29" i="86"/>
  <c r="L29" i="86"/>
  <c r="K29" i="86"/>
  <c r="J29" i="86"/>
  <c r="I29" i="86"/>
  <c r="H29" i="86"/>
  <c r="G29" i="86"/>
  <c r="F29" i="86"/>
  <c r="E29" i="86"/>
  <c r="D29" i="86"/>
  <c r="C29" i="86"/>
  <c r="B29" i="86"/>
  <c r="O28" i="86"/>
  <c r="O27" i="86"/>
  <c r="O26" i="86"/>
  <c r="O25" i="86"/>
  <c r="O24" i="86"/>
  <c r="O23" i="86"/>
  <c r="O22" i="86"/>
  <c r="O21" i="86"/>
  <c r="O20" i="86"/>
  <c r="O19" i="86"/>
  <c r="O18" i="86"/>
  <c r="O17" i="86"/>
  <c r="O16" i="86"/>
  <c r="O15" i="86"/>
  <c r="O14" i="86"/>
  <c r="O13" i="86"/>
  <c r="O12" i="86"/>
  <c r="O11" i="86"/>
  <c r="O10" i="86"/>
  <c r="O9" i="86"/>
  <c r="O8" i="86"/>
  <c r="O7" i="86"/>
  <c r="M29" i="87" l="1"/>
  <c r="O29" i="86"/>
  <c r="B16" i="77" l="1"/>
  <c r="C16" i="77"/>
  <c r="D16" i="77"/>
  <c r="D7" i="77"/>
  <c r="D8" i="77"/>
  <c r="D9" i="77"/>
  <c r="D10" i="77"/>
  <c r="D11" i="77"/>
  <c r="D12" i="77"/>
  <c r="D13" i="77"/>
  <c r="D14" i="77"/>
  <c r="D15" i="77"/>
  <c r="J24" i="59" l="1"/>
  <c r="I24" i="59"/>
  <c r="H24" i="59"/>
  <c r="G24" i="59"/>
  <c r="D24" i="59"/>
  <c r="J21" i="58"/>
  <c r="I21" i="58"/>
  <c r="H21" i="58"/>
  <c r="G21" i="58"/>
  <c r="D21" i="58"/>
  <c r="I10" i="53"/>
  <c r="H10" i="53"/>
  <c r="J10" i="53" s="1"/>
  <c r="G10" i="53"/>
  <c r="D10" i="53"/>
  <c r="J25" i="82"/>
  <c r="I25" i="82"/>
  <c r="H25" i="82"/>
  <c r="G25" i="82"/>
  <c r="D8" i="51"/>
  <c r="C8" i="51"/>
  <c r="B8" i="51"/>
  <c r="D10" i="51"/>
  <c r="J8" i="73"/>
  <c r="J19" i="73" s="1"/>
  <c r="J9" i="73"/>
  <c r="J10" i="73"/>
  <c r="J11" i="73"/>
  <c r="J12" i="73"/>
  <c r="J13" i="73"/>
  <c r="J14" i="73"/>
  <c r="J15" i="73"/>
  <c r="J16" i="73"/>
  <c r="J17" i="73"/>
  <c r="J18" i="73"/>
  <c r="B19" i="73"/>
  <c r="C19" i="73"/>
  <c r="D19" i="73"/>
  <c r="E19" i="73"/>
  <c r="F19" i="73"/>
  <c r="G19" i="73"/>
  <c r="H19" i="73"/>
  <c r="I19" i="73"/>
  <c r="H9" i="73"/>
  <c r="I9" i="73"/>
  <c r="H10" i="73"/>
  <c r="I10" i="73"/>
  <c r="H11" i="73"/>
  <c r="I11" i="73"/>
  <c r="H12" i="73"/>
  <c r="I12" i="73"/>
  <c r="H13" i="73"/>
  <c r="I13" i="73"/>
  <c r="H14" i="73"/>
  <c r="I14" i="73"/>
  <c r="H15" i="73"/>
  <c r="I15" i="73"/>
  <c r="H16" i="73"/>
  <c r="I16" i="73"/>
  <c r="H17" i="73"/>
  <c r="I17" i="73"/>
  <c r="H18" i="73"/>
  <c r="I18" i="73"/>
  <c r="I8" i="73"/>
  <c r="H8" i="73"/>
  <c r="G8" i="73"/>
  <c r="G9" i="73"/>
  <c r="G10" i="73"/>
  <c r="G11" i="73"/>
  <c r="G12" i="73"/>
  <c r="G13" i="73"/>
  <c r="G14" i="73"/>
  <c r="G15" i="73"/>
  <c r="G16" i="73"/>
  <c r="G17" i="73"/>
  <c r="G18" i="73"/>
  <c r="D8" i="73"/>
  <c r="D9" i="73"/>
  <c r="D10" i="73"/>
  <c r="D11" i="73"/>
  <c r="D12" i="73"/>
  <c r="D13" i="73"/>
  <c r="D14" i="73"/>
  <c r="D15" i="73"/>
  <c r="D16" i="73"/>
  <c r="D17" i="73"/>
  <c r="D18" i="73"/>
  <c r="J23" i="62" l="1"/>
  <c r="I23" i="62"/>
  <c r="H23" i="62"/>
  <c r="G23" i="62"/>
  <c r="F23" i="62"/>
  <c r="E23" i="62"/>
  <c r="D23" i="62"/>
  <c r="C23" i="62"/>
  <c r="B23" i="62"/>
  <c r="I10" i="55"/>
  <c r="H10" i="55"/>
  <c r="G10" i="55"/>
  <c r="D10" i="55"/>
  <c r="I23" i="59"/>
  <c r="I25" i="59" s="1"/>
  <c r="H23" i="59"/>
  <c r="H25" i="59" s="1"/>
  <c r="F23" i="59"/>
  <c r="G23" i="59" s="1"/>
  <c r="G25" i="59" s="1"/>
  <c r="E23" i="59"/>
  <c r="E25" i="59" s="1"/>
  <c r="C23" i="59"/>
  <c r="C25" i="59" s="1"/>
  <c r="B23" i="59"/>
  <c r="B25" i="59" s="1"/>
  <c r="E22" i="58"/>
  <c r="B22" i="58"/>
  <c r="J22" i="58"/>
  <c r="J20" i="58"/>
  <c r="I20" i="58"/>
  <c r="I22" i="58" s="1"/>
  <c r="H20" i="58"/>
  <c r="H22" i="58" s="1"/>
  <c r="G20" i="58"/>
  <c r="G22" i="58" s="1"/>
  <c r="F20" i="58"/>
  <c r="F22" i="58" s="1"/>
  <c r="E20" i="58"/>
  <c r="D20" i="58"/>
  <c r="D22" i="58" s="1"/>
  <c r="C20" i="58"/>
  <c r="C22" i="58" s="1"/>
  <c r="B20" i="58"/>
  <c r="F11" i="53"/>
  <c r="E11" i="53"/>
  <c r="B11" i="53"/>
  <c r="J9" i="53"/>
  <c r="I9" i="53"/>
  <c r="I11" i="53" s="1"/>
  <c r="H9" i="53"/>
  <c r="H11" i="53" s="1"/>
  <c r="G9" i="53"/>
  <c r="G11" i="53" s="1"/>
  <c r="F9" i="53"/>
  <c r="E9" i="53"/>
  <c r="D9" i="53"/>
  <c r="C9" i="53"/>
  <c r="C11" i="53" s="1"/>
  <c r="B9" i="53"/>
  <c r="F12" i="52"/>
  <c r="E12" i="52"/>
  <c r="I11" i="52"/>
  <c r="H11" i="52"/>
  <c r="J11" i="52" s="1"/>
  <c r="J12" i="52" s="1"/>
  <c r="G11" i="52"/>
  <c r="D11" i="52"/>
  <c r="J10" i="52"/>
  <c r="I10" i="52"/>
  <c r="H10" i="52"/>
  <c r="G10" i="52"/>
  <c r="F10" i="52"/>
  <c r="E10" i="52"/>
  <c r="D10" i="52"/>
  <c r="C10" i="52"/>
  <c r="C12" i="52" s="1"/>
  <c r="B10" i="52"/>
  <c r="B12" i="52" s="1"/>
  <c r="I12" i="52" l="1"/>
  <c r="J10" i="55"/>
  <c r="D11" i="53"/>
  <c r="G12" i="52"/>
  <c r="F25" i="59"/>
  <c r="D12" i="52"/>
  <c r="H12" i="52"/>
  <c r="J11" i="53"/>
  <c r="D23" i="59"/>
  <c r="D25" i="59" s="1"/>
  <c r="J23" i="59"/>
  <c r="J25" i="59" s="1"/>
  <c r="G10" i="51" l="1"/>
  <c r="G9" i="51"/>
  <c r="F8" i="51"/>
  <c r="E8" i="51"/>
  <c r="G8" i="51" s="1"/>
  <c r="I24" i="82" l="1"/>
  <c r="H24" i="82"/>
  <c r="J24" i="82" s="1"/>
  <c r="G24" i="82"/>
  <c r="D24" i="82"/>
  <c r="J22" i="82" l="1"/>
  <c r="I8" i="82"/>
  <c r="I9" i="82"/>
  <c r="I10" i="82"/>
  <c r="I11" i="82"/>
  <c r="I12" i="82"/>
  <c r="I13" i="82"/>
  <c r="I14" i="82"/>
  <c r="I15" i="82"/>
  <c r="I16" i="82"/>
  <c r="I17" i="82"/>
  <c r="I18" i="82"/>
  <c r="I19" i="82"/>
  <c r="I20" i="82"/>
  <c r="I21" i="82"/>
  <c r="I22" i="82"/>
  <c r="I23" i="82"/>
  <c r="I7" i="82"/>
  <c r="H8" i="82"/>
  <c r="J8" i="82" s="1"/>
  <c r="H9" i="82"/>
  <c r="J9" i="82" s="1"/>
  <c r="H10" i="82"/>
  <c r="J10" i="82" s="1"/>
  <c r="H11" i="82"/>
  <c r="J11" i="82" s="1"/>
  <c r="H12" i="82"/>
  <c r="J12" i="82" s="1"/>
  <c r="H13" i="82"/>
  <c r="J13" i="82" s="1"/>
  <c r="H14" i="82"/>
  <c r="J14" i="82" s="1"/>
  <c r="H15" i="82"/>
  <c r="H16" i="82"/>
  <c r="J16" i="82" s="1"/>
  <c r="H17" i="82"/>
  <c r="J17" i="82" s="1"/>
  <c r="H18" i="82"/>
  <c r="J18" i="82" s="1"/>
  <c r="H19" i="82"/>
  <c r="J19" i="82" s="1"/>
  <c r="H20" i="82"/>
  <c r="J20" i="82" s="1"/>
  <c r="H21" i="82"/>
  <c r="J21" i="82" s="1"/>
  <c r="H22" i="82"/>
  <c r="H23" i="82"/>
  <c r="H7" i="82"/>
  <c r="J7" i="82" s="1"/>
  <c r="G7" i="82"/>
  <c r="G8" i="82"/>
  <c r="G9" i="82"/>
  <c r="G10" i="82"/>
  <c r="G11" i="82"/>
  <c r="G12" i="82"/>
  <c r="G13" i="82"/>
  <c r="G14" i="82"/>
  <c r="G15" i="82"/>
  <c r="G16" i="82"/>
  <c r="G17" i="82"/>
  <c r="G18" i="82"/>
  <c r="G19" i="82"/>
  <c r="G20" i="82"/>
  <c r="G21" i="82"/>
  <c r="G22" i="82"/>
  <c r="G23" i="82"/>
  <c r="D7" i="82"/>
  <c r="D8" i="82"/>
  <c r="D9" i="82"/>
  <c r="D10" i="82"/>
  <c r="D11" i="82"/>
  <c r="D12" i="82"/>
  <c r="D13" i="82"/>
  <c r="D14" i="82"/>
  <c r="D15" i="82"/>
  <c r="D16" i="82"/>
  <c r="D17" i="82"/>
  <c r="D18" i="82"/>
  <c r="D19" i="82"/>
  <c r="D20" i="82"/>
  <c r="D21" i="82"/>
  <c r="D22" i="82"/>
  <c r="D23" i="82"/>
  <c r="J23" i="82" l="1"/>
  <c r="J15" i="82"/>
</calcChain>
</file>

<file path=xl/sharedStrings.xml><?xml version="1.0" encoding="utf-8"?>
<sst xmlns="http://schemas.openxmlformats.org/spreadsheetml/2006/main" count="797" uniqueCount="314">
  <si>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</si>
  <si>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</si>
  <si>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</si>
  <si>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</si>
  <si>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</si>
  <si>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</si>
  <si>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</si>
  <si>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</si>
  <si>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</si>
  <si>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</si>
  <si>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</si>
  <si>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</si>
  <si>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</si>
  <si>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</si>
  <si>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</si>
  <si>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</si>
  <si>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</si>
  <si>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</si>
  <si>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</si>
  <si>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</si>
  <si>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</si>
  <si>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</si>
  <si>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</si>
  <si>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</si>
  <si>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</si>
  <si>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</si>
  <si>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</si>
  <si>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</si>
  <si>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</si>
  <si>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</si>
  <si>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</si>
  <si>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</si>
  <si>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</si>
  <si>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</si>
  <si>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اجمالي المشتغلين حسب الجنس والجنسية والأنظمة المتبعة</t>
  </si>
  <si>
    <t xml:space="preserve">اجمالي المشتغلين حسب الجنس والجنسية ونوع القطاع </t>
  </si>
  <si>
    <t>اجمالي المشتغلين حسب الجنس والجنسية والفئات العمرية *</t>
  </si>
  <si>
    <t>اجمالي المشتغلين حسب الجنس والجنسية والمنطقة الادارية *</t>
  </si>
  <si>
    <t>العاملون على رأس العمل الخاضعون لأنظمة ولوائح الخدمة المدنية حسب الجنس والجنسية والفئات العمرية *</t>
  </si>
  <si>
    <t>العاملون على رأس العمل الخاضعون لأنظمة ولوائح الخدمة المدنية حسب الجنس والجنسية والمنطقة الادارية *</t>
  </si>
  <si>
    <t>المشتركون على رأس العمل الخاضعون لأنظمة ولوائح التأمينات الاجتماعية حسب الجنس والجنسية ونوع القطاع</t>
  </si>
  <si>
    <t xml:space="preserve">المشتركون على رأس العمل الخاضعون لأنظمة ولوائح التأمينات الاجتماعية حسب الجنس والجنسية والفئات العمرية </t>
  </si>
  <si>
    <t xml:space="preserve"> المشتركون على رأس العمل الخاضعون لأنظمة ولوائح التأمينات الاجتماعية حسب الجنس والجنسية والمنطقة الادارية </t>
  </si>
  <si>
    <t xml:space="preserve">المشتركون الجدد الخاضعون لأنظمة ولوائح التأمينات الاجتماعية حسب الجنس والجنسية و الفئات العمرية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</si>
  <si>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</si>
  <si>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</si>
  <si>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</si>
  <si>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</si>
  <si>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</si>
  <si>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</si>
  <si>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</si>
  <si>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</si>
  <si>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</si>
  <si>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</si>
  <si>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</si>
  <si>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</si>
  <si>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</si>
  <si>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</si>
  <si>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</si>
  <si>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</si>
  <si>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 xml:space="preserve">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</si>
  <si>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</si>
  <si>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الفترة</t>
  </si>
  <si>
    <t xml:space="preserve">المصدر : وزارة الموارد البشرية والتنمية الاجتماعية                                                                                                                                                                                                                                                                    . </t>
  </si>
  <si>
    <t xml:space="preserve">* بيانات أولية.                                                                                                                                                                                                 </t>
  </si>
  <si>
    <r>
      <t xml:space="preserve">المصدر : </t>
    </r>
    <r>
      <rPr>
        <sz val="11"/>
        <color rgb="FF000000"/>
        <rFont val="Sakkal Majalla"/>
      </rPr>
      <t>المؤسسة العامة للتأمينات ألاجتماعية</t>
    </r>
    <r>
      <rPr>
        <sz val="11"/>
        <rFont val="Sakkal Majalla"/>
      </rPr>
      <t xml:space="preserve">                                                                                                                                                                                                                                   . </t>
    </r>
  </si>
  <si>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</si>
  <si>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</si>
  <si>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</si>
  <si>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</si>
  <si>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</si>
  <si>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 مركز المعلومات الوطني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</si>
  <si>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</si>
  <si>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</si>
  <si>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</si>
  <si>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</si>
  <si>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</si>
  <si>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</si>
  <si>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</si>
  <si>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 xml:space="preserve">*: مركز المعلومات الوطني                                                                                                                                                                                                                                                                           </t>
  </si>
  <si>
    <t>المصدر : وزارة الموارد البشرية والتنمية الاجتماعية</t>
  </si>
  <si>
    <t>*البيانات للمشتغلين (15 سنة فأكثر)</t>
  </si>
  <si>
    <r>
      <t>العاملون على رأس العمل الخاضعون لأنظمة ولوائح الخدمة المدنية</t>
    </r>
    <r>
      <rPr>
        <sz val="12"/>
        <color rgb="FFFF0000"/>
        <rFont val="Neo Sans Arabic"/>
        <family val="2"/>
      </rPr>
      <t xml:space="preserve"> </t>
    </r>
    <r>
      <rPr>
        <sz val="12"/>
        <color rgb="FF000000"/>
        <rFont val="Neo Sans Arabic"/>
        <family val="2"/>
      </rPr>
      <t xml:space="preserve">حسب الجنس والجنسية والمستوى التعليمي* </t>
    </r>
  </si>
  <si>
    <t xml:space="preserve">*البيانات للمشتغلين (15 سنة فأكثر)  </t>
  </si>
  <si>
    <t xml:space="preserve">المصدر : وزارة الموارد البشرية والتنمية الاجتماعية                                                                                                                                                                                                                                                                     . </t>
  </si>
  <si>
    <t xml:space="preserve">*البيانات للمشتغلين (15 سنة فأكثر)                                                                                                                                                                                                      </t>
  </si>
  <si>
    <t>القطاع</t>
  </si>
  <si>
    <r>
      <t xml:space="preserve">المصدر : </t>
    </r>
    <r>
      <rPr>
        <sz val="11"/>
        <color rgb="FF000000"/>
        <rFont val="Sakkal Majalla"/>
      </rPr>
      <t>المؤسسة العامة للتأمينات ألاجتماعية</t>
    </r>
    <r>
      <rPr>
        <sz val="11"/>
        <color theme="1"/>
        <rFont val="Sakkal Majalla"/>
      </rPr>
      <t xml:space="preserve">   </t>
    </r>
  </si>
  <si>
    <r>
      <t xml:space="preserve">المصدر : </t>
    </r>
    <r>
      <rPr>
        <sz val="11"/>
        <color rgb="FF000000"/>
        <rFont val="Sakkal Majalla"/>
      </rPr>
      <t>المؤسسة العامة للتأمينات ألاجتماعية</t>
    </r>
    <r>
      <rPr>
        <sz val="11"/>
        <rFont val="Sakkal Majalla"/>
      </rPr>
      <t xml:space="preserve">                                                                                                                                                                                                                                                                      . </t>
    </r>
  </si>
  <si>
    <r>
      <t xml:space="preserve">المصدر : </t>
    </r>
    <r>
      <rPr>
        <sz val="11"/>
        <color rgb="FF000000"/>
        <rFont val="Sakkal Majalla"/>
      </rPr>
      <t>المؤسسة العامة للتأمينات ألاجتماعية</t>
    </r>
  </si>
  <si>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</si>
  <si>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</si>
  <si>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</si>
  <si>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</si>
  <si>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</si>
  <si>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</si>
  <si>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</si>
  <si>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</si>
  <si>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</si>
  <si>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</si>
  <si>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</si>
  <si>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</si>
  <si>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</si>
  <si>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</si>
  <si>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</si>
  <si>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</si>
  <si>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</si>
  <si>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</si>
  <si>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</si>
  <si>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</si>
  <si>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</si>
  <si>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</si>
  <si>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t>
  </si>
  <si>
    <t>فئات العمرية</t>
  </si>
  <si>
    <t>  المتوقفون عن الاشتراك في المؤسسة العامة للتامينات الاجتماعية حسب الجنس والجنسية وسبب التوقف</t>
  </si>
  <si>
    <t>سبب التوقف</t>
  </si>
  <si>
    <t>إستقالة</t>
  </si>
  <si>
    <t>إلتحاق بوظيفة حكومية</t>
  </si>
  <si>
    <t>استقالة بموجب المادة (77) من نظام العمل</t>
  </si>
  <si>
    <t>اعادة هيكلة المنشأة</t>
  </si>
  <si>
    <t>الافلاس</t>
  </si>
  <si>
    <t>انتهاء عقد العمل</t>
  </si>
  <si>
    <t>انهاء نشاط</t>
  </si>
  <si>
    <t>تقاعد</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</si>
  <si>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</si>
  <si>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</si>
  <si>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</si>
  <si>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</si>
  <si>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</si>
  <si>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</si>
  <si>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بسبب اصابة عمل</t>
  </si>
  <si>
    <t>وفاة طبيعية</t>
  </si>
  <si>
    <t>الأحكام القضائية المثبتة ان ترك العامل للعمل لأسباب راجعة لصاحب العمل</t>
  </si>
  <si>
    <t>مبادرة دعم المشتركين في المنشآت المتأثرة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</si>
  <si>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</si>
  <si>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</si>
  <si>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</si>
  <si>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</si>
  <si>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</si>
  <si>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</si>
  <si>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</si>
  <si>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</si>
  <si>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</si>
  <si>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</si>
  <si>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 xml:space="preserve">المصدر : مركز المعلومات الوطني  </t>
  </si>
  <si>
    <t>حكومي*</t>
  </si>
  <si>
    <t>خارج المملكة</t>
  </si>
  <si>
    <t xml:space="preserve">جدول (1) </t>
  </si>
  <si>
    <t>الربع الأول 2021</t>
  </si>
  <si>
    <t>جدول (2)</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</si>
  <si>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</si>
  <si>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</si>
  <si>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</si>
  <si>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</si>
  <si>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جدول (6) </t>
  </si>
  <si>
    <t xml:space="preserve">لم يحدد </t>
  </si>
  <si>
    <t xml:space="preserve">الجملة  </t>
  </si>
  <si>
    <t xml:space="preserve">جدول (8) </t>
  </si>
  <si>
    <t xml:space="preserve">جدول (9) </t>
  </si>
  <si>
    <t xml:space="preserve"> لم يحدد          </t>
  </si>
  <si>
    <t xml:space="preserve">جدول (10) </t>
  </si>
  <si>
    <t>حكومي</t>
  </si>
  <si>
    <t xml:space="preserve">جدول (14) </t>
  </si>
  <si>
    <t xml:space="preserve">جدول (15) </t>
  </si>
  <si>
    <t xml:space="preserve">جدول (19) </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</si>
  <si>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</si>
  <si>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</si>
  <si>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</si>
  <si>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</si>
  <si>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</si>
  <si>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</si>
  <si>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</si>
  <si>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</si>
  <si>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أنشطة أخرى</t>
  </si>
  <si>
    <t xml:space="preserve">جدول (5) </t>
  </si>
  <si>
    <t xml:space="preserve">جدول (16) </t>
  </si>
  <si>
    <t xml:space="preserve">جدول (17) </t>
  </si>
  <si>
    <t xml:space="preserve">جدول (18) </t>
  </si>
  <si>
    <t>تعليم متوسط</t>
  </si>
  <si>
    <t xml:space="preserve">جدول (4) </t>
  </si>
  <si>
    <t>جدول (7)</t>
  </si>
  <si>
    <t>رقم الجدول</t>
  </si>
  <si>
    <t>العنوان</t>
  </si>
  <si>
    <t>المشتغلون</t>
  </si>
  <si>
    <t>2</t>
  </si>
  <si>
    <t>3</t>
  </si>
  <si>
    <t>4</t>
  </si>
  <si>
    <t>5</t>
  </si>
  <si>
    <t>اجمالي المشتغلين حسب الجنس والجنسية والفئات العمرية</t>
  </si>
  <si>
    <t>6</t>
  </si>
  <si>
    <t>اجمالي المشتغلين حسب الجنس والجنسية والمنطقة الادارية</t>
  </si>
  <si>
    <t>المشتركون على رأس العمل الخاضعون لأنظمة ولوائح التأمينات الاجتماعية</t>
  </si>
  <si>
    <t>7</t>
  </si>
  <si>
    <t>8</t>
  </si>
  <si>
    <t>9</t>
  </si>
  <si>
    <t>10</t>
  </si>
  <si>
    <t>11</t>
  </si>
  <si>
    <t>12</t>
  </si>
  <si>
    <t>العاملون على رأس العمل الخاضعون لأنظمة ولوائح الخدمة المدنية</t>
  </si>
  <si>
    <t>13</t>
  </si>
  <si>
    <t>14</t>
  </si>
  <si>
    <t>العاملون على رأس العمل الخاضعون لأنظمة ولوائح الخدمة المدنية حسب الجنس والجنسية والفئات العمرية</t>
  </si>
  <si>
    <t>15</t>
  </si>
  <si>
    <t>العاملون على رأس العمل الخاضعون لأنظمة ولوائح الخدمة المدنية حسب الجنس والجنسية والمستوى التعليمي</t>
  </si>
  <si>
    <t>16</t>
  </si>
  <si>
    <t>العاملون على رأس العمل الخاضعون لأنظمة ولوائح الخدمة المدنية حسب الجنس والجنسية والمنطقة الإدارية</t>
  </si>
  <si>
    <t xml:space="preserve">المشتركون الجدد الخاضعون لأنظمة ولوائح التأمينات الاجتماعية </t>
  </si>
  <si>
    <t>17</t>
  </si>
  <si>
    <t>المشتركون الجدد الخاضعون لأنظمة ولوائح التأمينات الاجتماعية حسب الجنس والجنسية و الفئات العمرية</t>
  </si>
  <si>
    <t xml:space="preserve">المتوقفون عن الاشتراك في المؤسسة العامة للتامينات الاجتماعية </t>
  </si>
  <si>
    <t>18</t>
  </si>
  <si>
    <t>المتوقفون عن الاشتراك في المؤسسة العامة للتامينات الاجتماعية حسب الجنس والجنسية وسبب التوقف</t>
  </si>
  <si>
    <t>العمالة المنزلية غير سعودية</t>
  </si>
  <si>
    <t>19</t>
  </si>
  <si>
    <t>خارج المملكه</t>
  </si>
  <si>
    <t>الربع الثاني 2021</t>
  </si>
  <si>
    <r>
      <t xml:space="preserve">تعتمد إحصاءات سوق العمل في بياناتها على مصدرين رئيسين هما:
</t>
    </r>
    <r>
      <rPr>
        <b/>
        <sz val="11"/>
        <rFont val="Frutiger LT Arabic 45 Light"/>
      </rPr>
      <t xml:space="preserve"> المصدر الأول: مسح القوى العاملة (الهيئة العامة للإحصاء):</t>
    </r>
    <r>
      <rPr>
        <sz val="11"/>
        <rFont val="Frutiger LT Arabic 45 Light"/>
      </rPr>
      <t xml:space="preserve">
- 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لحماية صحة كل من المحاورين والمستجيبين بسبب جائحة كورونا منذ الربع الثاني لعام 2020 م، وتجمع البيانات من عينه محدثة لـ 53360 اسرة عن طريق الهاتف.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t>
    </r>
    <r>
      <rPr>
        <b/>
        <sz val="11"/>
        <rFont val="Frutiger LT Arabic 45 Light"/>
      </rPr>
      <t>المصدر الثاني ( بيانات السجلَّات الإدارية):</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</si>
  <si>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</si>
  <si>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</si>
  <si>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</si>
  <si>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</si>
  <si>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</si>
  <si>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</si>
  <si>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</si>
  <si>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</si>
  <si>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</si>
  <si>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</si>
  <si>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</si>
  <si>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</si>
  <si>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</si>
  <si>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</si>
  <si>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</si>
  <si>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</si>
  <si>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</si>
  <si>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</si>
  <si>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</si>
  <si>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</si>
  <si>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جدول (3)</t>
  </si>
  <si>
    <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</si>
  <si>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</si>
  <si>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</si>
  <si>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</si>
  <si>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</si>
  <si>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</si>
  <si>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</si>
  <si>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</si>
  <si>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</si>
  <si>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</si>
  <si>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</si>
  <si>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</si>
  <si>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</si>
  <si>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</si>
  <si>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</si>
  <si>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</si>
  <si>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</si>
  <si>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</si>
  <si>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</si>
  <si>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المشتغلون - سلسلة زمنية </t>
  </si>
  <si>
    <t xml:space="preserve">المشتركون على رأس العمل الخاضعون لأنظمة ولوائح التأمينات الاجتماعية حسب الجنس والجنسية و المجموعات الرئيسية للانشطة الاقتصادية </t>
  </si>
  <si>
    <t xml:space="preserve">العمالة المنزلية غير السعودية حسب الجنس و المجموعات الرئيسية للمهن المنزلية </t>
  </si>
  <si>
    <t xml:space="preserve">جدول (12) </t>
  </si>
  <si>
    <t>جدول (13)</t>
  </si>
  <si>
    <t>جدول (11)</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</si>
  <si>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</si>
  <si>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</si>
  <si>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</si>
  <si>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</si>
  <si>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</si>
  <si>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</si>
  <si>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</si>
  <si>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</si>
  <si>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</si>
  <si>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</si>
  <si>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</si>
  <si>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</si>
  <si>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17-1</t>
  </si>
  <si>
    <t>جدول (17-1)</t>
  </si>
  <si>
    <t>المشتركون على رأس العمل الخاضعون لأنظمة ولوائح التأمينات الاجتماعية حسب الجنس والجنسية و المجموعات الرئيسية للمهن</t>
  </si>
  <si>
    <t xml:space="preserve">المشتركون على رأس العمل الخاضعون لأنظمة ولوائح التأمينات الاجتماعية حسب الجنس والجنسية و المجموعات الرئيسية للمهن </t>
  </si>
  <si>
    <t>المشتركون الجدد الخاضعون لأنظمة ولوائح التأمينات الاجتماعية حسب الجنس والجنسية و المجموعات الرئيسية للمهن</t>
  </si>
  <si>
    <t xml:space="preserve">المشتركون الجدد الخاضعون لأنظمة ولوائح التأمينات الاجتماعية حسب الجنس والجنسية و المجموعات الرئيسية للمهن </t>
  </si>
  <si>
    <t>سوق العمل الربع الثالث 2021</t>
  </si>
  <si>
    <t>بيانات السجلات الادارية لإحصاءات سوق العمل للربع الثالث لعام 2021</t>
  </si>
  <si>
    <t>2021 سوق العمل الربع الثالث</t>
  </si>
  <si>
    <t>الربع الثالث 2021</t>
  </si>
  <si>
    <t>المشتركون على رأس العمل الخاضعون لأنظمة ولوائح التأمينات الاجتماعية حسب الجنس والجنسية للربع الثالث 2021 مقارنة بالربع الثاني 2021</t>
  </si>
  <si>
    <t>العاملون على رأس العمل الخاضعون لأنظمة ولوائح الخدمة المدنية حسب الجنس والجنسية للربع الثالث 2021 مقارنة بالربع الثاني 2021</t>
  </si>
  <si>
    <t>0</t>
  </si>
  <si>
    <t xml:space="preserve">المشتركون على رأس العمل الخاضعون لأنظمة ولوائح التأمينات الاجتماعية حسب المنطقة الادارية و المجموعات الرئيسة للأنشطة الاقتصادية </t>
  </si>
  <si>
    <t>جدول (12-1)</t>
  </si>
  <si>
    <t>النشاط الاقتصادي</t>
  </si>
  <si>
    <t xml:space="preserve">أنشطة الإقامة والخدمات الغذائية </t>
  </si>
  <si>
    <r>
      <t xml:space="preserve">المصدر : </t>
    </r>
    <r>
      <rPr>
        <sz val="11"/>
        <color rgb="FF000000"/>
        <rFont val="Sakkal Majalla"/>
      </rPr>
      <t xml:space="preserve">المؤسسة العامة للتأمينات ألاجتماعية   </t>
    </r>
  </si>
  <si>
    <t xml:space="preserve">غير محدد </t>
  </si>
  <si>
    <t>جملة
Total</t>
  </si>
  <si>
    <t xml:space="preserve">المشتركون على رأس العمل الخاضعون لأنظمة ولوائح التأمينات الاجتماعية حسب الفئات العمرية والمجموعات الرئيسة للأنشطة الاقتصادية </t>
  </si>
  <si>
    <t xml:space="preserve">المشتركون على رأس العمل الخاضعون لأنظمة ولوائح التأمينات الاجتماعية حسب المنطقة الادارية و المجموعات الرئيسة للمهن </t>
  </si>
  <si>
    <t>جدول (11-1)</t>
  </si>
  <si>
    <t>المنطقة الادارية</t>
  </si>
  <si>
    <t>ملاحظة: توجد حالات لمشتركين يعملون بأكثر من عمل بمهن مختلفه لذا قد يتم احتسابهم أكثر من مره تبعا للاشتراك وليس المشترك.</t>
  </si>
  <si>
    <t>11-1</t>
  </si>
  <si>
    <t>12-1</t>
  </si>
  <si>
    <t>12-2</t>
  </si>
  <si>
    <t>المشتركون على رأس العمل الخاضعون لأنظمة ولوائح التأمينات الاجتماعية حسب الفئات العمرية والمجموعات الرئيسة للأنشطة الاقتصادية</t>
  </si>
  <si>
    <t xml:space="preserve">جدول (12-2) </t>
  </si>
  <si>
    <t xml:space="preserve"> انتهاء العقد أو عدم التجديد بإتفاق الطرفين</t>
  </si>
  <si>
    <t xml:space="preserve"> انتهاء العقد أو عدم التجديد برغبة المشترك</t>
  </si>
  <si>
    <t xml:space="preserve"> انتهاء العقد أو عدم التجديد برغبة صاحب العمل</t>
  </si>
  <si>
    <t xml:space="preserve">إنتهاء نشاط </t>
  </si>
  <si>
    <t>فسخ العقد بموجب فترة التجربة او التدريب</t>
  </si>
  <si>
    <t>لالتحاقة بعمل جديد</t>
  </si>
  <si>
    <t>لالتحاقة بعمل جديد بأحد فروع المنشأة</t>
  </si>
  <si>
    <t>نقل كفالة</t>
  </si>
  <si>
    <t>عجز بسبب مرض مهني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</si>
</sst>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10401]0.0"/>
  </numFmts>
  <fonts count="57">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name val="Frutiger LT Arabic 55 Roman"/>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1"/>
      <color theme="0"/>
      <name val="Calibri"/>
      <family val="2"/>
      <scheme val="minor"/>
    </font>
    <font>
      <sz val="12"/>
      <color rgb="FFFF0000"/>
      <name val="Neo Sans Arabic"/>
      <family val="2"/>
    </font>
    <font>
      <sz val="11"/>
      <color rgb="FF000000"/>
      <name val="Frutiger LT Arabic 55 Roman"/>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sz val="10"/>
      <name val="Arial"/>
      <family val="2"/>
    </font>
    <font>
      <sz val="11"/>
      <name val="Frutiger LT Arabic 45 Light"/>
    </font>
    <font>
      <b/>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12"/>
      <name val="Neo Sans Arabic"/>
      <family val="2"/>
      <charset val="178"/>
    </font>
    <font>
      <sz val="11"/>
      <name val="Calibri"/>
      <family val="2"/>
      <charset val="178"/>
    </font>
    <font>
      <sz val="12"/>
      <color rgb="FFFFFFFF"/>
      <name val="Frutiger LT Arabic 55 Roman"/>
    </font>
    <font>
      <sz val="11"/>
      <name val="Calibri"/>
      <family val="2"/>
    </font>
    <font>
      <sz val="8"/>
      <name val="Calibri"/>
      <family val="2"/>
      <charset val="178"/>
      <scheme val="minor"/>
    </font>
    <font>
      <sz val="11"/>
      <color theme="1"/>
      <name val="Frutiger LT Arabic 55 Roman"/>
    </font>
    <font>
      <b/>
      <sz val="11"/>
      <color theme="0"/>
      <name val="Calibri"/>
      <family val="2"/>
      <charset val="178"/>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thin">
        <color theme="0"/>
      </left>
      <right style="thin">
        <color theme="0"/>
      </right>
      <top/>
      <bottom style="thin">
        <color rgb="FFFFFFFF"/>
      </bottom>
      <diagonal/>
    </border>
    <border>
      <left style="double">
        <color rgb="FF3F3F3F"/>
      </left>
      <right style="double">
        <color rgb="FF3F3F3F"/>
      </right>
      <top style="double">
        <color rgb="FF3F3F3F"/>
      </top>
      <bottom style="double">
        <color rgb="FF3F3F3F"/>
      </bottom>
      <diagonal/>
    </border>
  </borders>
  <cellStyleXfs count="27">
    <xf numFmtId="0" fontId="0" fillId="0" borderId="0"/>
    <xf numFmtId="0" fontId="5" fillId="0" borderId="0"/>
    <xf numFmtId="0" fontId="9" fillId="0" borderId="0"/>
    <xf numFmtId="0" fontId="16" fillId="0" borderId="0"/>
    <xf numFmtId="0" fontId="30" fillId="0" borderId="0" applyNumberFormat="0" applyFill="0" applyBorder="0" applyAlignment="0" applyProtection="0"/>
    <xf numFmtId="0" fontId="29" fillId="0" borderId="0"/>
    <xf numFmtId="0" fontId="9" fillId="0" borderId="0"/>
    <xf numFmtId="0" fontId="42" fillId="0" borderId="0"/>
    <xf numFmtId="0" fontId="29" fillId="0" borderId="0"/>
    <xf numFmtId="0" fontId="16" fillId="0" borderId="0"/>
    <xf numFmtId="0" fontId="16" fillId="6" borderId="19" applyNumberFormat="0" applyFont="0" applyAlignment="0" applyProtection="0"/>
    <xf numFmtId="164" fontId="16" fillId="0" borderId="0" applyFont="0" applyFill="0" applyBorder="0" applyAlignment="0" applyProtection="0"/>
    <xf numFmtId="0" fontId="42" fillId="0" borderId="0"/>
    <xf numFmtId="0" fontId="16" fillId="0" borderId="0"/>
    <xf numFmtId="0" fontId="16" fillId="0" borderId="0"/>
    <xf numFmtId="0" fontId="16" fillId="0" borderId="0"/>
    <xf numFmtId="0" fontId="4" fillId="0" borderId="0"/>
    <xf numFmtId="0" fontId="4" fillId="0" borderId="0"/>
    <xf numFmtId="0" fontId="3" fillId="0" borderId="0"/>
    <xf numFmtId="0" fontId="2" fillId="0" borderId="0"/>
    <xf numFmtId="0" fontId="2"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 fillId="0" borderId="0"/>
    <xf numFmtId="0" fontId="1" fillId="0" borderId="0"/>
    <xf numFmtId="0" fontId="56" fillId="11" borderId="30" applyNumberFormat="0" applyAlignment="0" applyProtection="0"/>
  </cellStyleXfs>
  <cellXfs count="318">
    <xf numFmtId="0" fontId="0" fillId="0" borderId="0" xfId="0"/>
    <xf numFmtId="0" fontId="10" fillId="0" borderId="0" xfId="2" applyFont="1"/>
    <xf numFmtId="0" fontId="11" fillId="0" borderId="0" xfId="2" applyFont="1" applyAlignment="1">
      <alignment vertical="center"/>
    </xf>
    <xf numFmtId="0" fontId="11" fillId="0" borderId="0" xfId="2" applyFont="1"/>
    <xf numFmtId="0" fontId="14" fillId="0" borderId="0" xfId="2" applyFont="1" applyBorder="1" applyAlignment="1">
      <alignment vertical="center" readingOrder="2"/>
    </xf>
    <xf numFmtId="0" fontId="15" fillId="0" borderId="0" xfId="2" applyFont="1" applyBorder="1" applyAlignment="1">
      <alignment horizontal="right" vertical="center"/>
    </xf>
    <xf numFmtId="0" fontId="15" fillId="0" borderId="0" xfId="2" applyFont="1" applyBorder="1" applyAlignment="1">
      <alignment vertical="center"/>
    </xf>
    <xf numFmtId="0" fontId="17" fillId="4" borderId="6" xfId="3" applyFont="1" applyFill="1" applyBorder="1" applyAlignment="1">
      <alignment horizontal="center" vertical="center" wrapText="1" shrinkToFit="1"/>
    </xf>
    <xf numFmtId="3" fontId="18" fillId="3" borderId="9" xfId="2" applyNumberFormat="1" applyFont="1" applyFill="1" applyBorder="1" applyAlignment="1">
      <alignment horizontal="center" vertical="center" wrapText="1" readingOrder="1"/>
    </xf>
    <xf numFmtId="3" fontId="18" fillId="5" borderId="9" xfId="2" applyNumberFormat="1" applyFont="1" applyFill="1" applyBorder="1" applyAlignment="1">
      <alignment horizontal="center" vertical="center" wrapText="1" readingOrder="1"/>
    </xf>
    <xf numFmtId="0" fontId="19" fillId="2" borderId="10" xfId="2" applyFont="1" applyFill="1" applyBorder="1" applyAlignment="1">
      <alignment vertical="center" readingOrder="2"/>
    </xf>
    <xf numFmtId="0" fontId="19" fillId="2" borderId="0" xfId="2" applyFont="1" applyFill="1"/>
    <xf numFmtId="1" fontId="19" fillId="2" borderId="0" xfId="2" applyNumberFormat="1" applyFont="1" applyFill="1"/>
    <xf numFmtId="0" fontId="10" fillId="0" borderId="0" xfId="2" applyFont="1" applyBorder="1"/>
    <xf numFmtId="0" fontId="9" fillId="0" borderId="0" xfId="2"/>
    <xf numFmtId="0" fontId="25" fillId="0" borderId="0" xfId="2" applyFont="1"/>
    <xf numFmtId="0" fontId="26" fillId="4" borderId="11" xfId="3" applyFont="1" applyFill="1" applyBorder="1" applyAlignment="1">
      <alignment horizontal="center" vertical="center" wrapText="1" shrinkToFit="1"/>
    </xf>
    <xf numFmtId="0" fontId="26" fillId="4" borderId="12" xfId="3" applyFont="1" applyFill="1" applyBorder="1" applyAlignment="1">
      <alignment horizontal="center" vertical="center" wrapText="1" shrinkToFit="1"/>
    </xf>
    <xf numFmtId="0" fontId="26" fillId="4" borderId="14" xfId="3" applyFont="1" applyFill="1" applyBorder="1" applyAlignment="1">
      <alignment horizontal="center" vertical="center" wrapText="1" shrinkToFit="1"/>
    </xf>
    <xf numFmtId="0" fontId="26" fillId="4" borderId="6" xfId="3" applyFont="1" applyFill="1" applyBorder="1" applyAlignment="1">
      <alignment horizontal="center" vertical="center" wrapText="1" shrinkToFit="1"/>
    </xf>
    <xf numFmtId="3" fontId="7" fillId="3" borderId="1" xfId="2" applyNumberFormat="1" applyFont="1" applyFill="1" applyBorder="1" applyAlignment="1">
      <alignment horizontal="center" vertical="center" wrapText="1" readingOrder="1"/>
    </xf>
    <xf numFmtId="3" fontId="7" fillId="5" borderId="1" xfId="2" applyNumberFormat="1" applyFont="1" applyFill="1" applyBorder="1" applyAlignment="1">
      <alignment horizontal="center" vertical="center" wrapText="1" readingOrder="1"/>
    </xf>
    <xf numFmtId="0" fontId="27" fillId="0" borderId="0" xfId="2" applyFont="1" applyAlignment="1">
      <alignment horizontal="right" vertical="center" indent="1" readingOrder="2"/>
    </xf>
    <xf numFmtId="0" fontId="28" fillId="0" borderId="0" xfId="2" applyFont="1"/>
    <xf numFmtId="0" fontId="28" fillId="0" borderId="0" xfId="2" applyFont="1" applyAlignment="1">
      <alignment horizontal="left" indent="1"/>
    </xf>
    <xf numFmtId="0" fontId="27" fillId="0" borderId="0" xfId="2" applyFont="1" applyAlignment="1">
      <alignment horizontal="right" vertical="center" readingOrder="2"/>
    </xf>
    <xf numFmtId="0" fontId="27" fillId="0" borderId="0" xfId="2" applyFont="1" applyAlignment="1">
      <alignment vertical="center" readingOrder="2"/>
    </xf>
    <xf numFmtId="0" fontId="19" fillId="2" borderId="10" xfId="2" applyFont="1" applyFill="1" applyBorder="1" applyAlignment="1">
      <alignment horizontal="right" vertical="center" indent="1" readingOrder="2"/>
    </xf>
    <xf numFmtId="0" fontId="19" fillId="2" borderId="0" xfId="2" applyFont="1" applyFill="1" applyAlignment="1">
      <alignment horizontal="right" vertical="center" indent="1" readingOrder="2"/>
    </xf>
    <xf numFmtId="0" fontId="19" fillId="0" borderId="0" xfId="2" applyFont="1" applyAlignment="1">
      <alignment vertical="center" readingOrder="2"/>
    </xf>
    <xf numFmtId="0" fontId="31" fillId="0" borderId="0" xfId="2" applyFont="1"/>
    <xf numFmtId="0" fontId="21" fillId="2" borderId="0" xfId="2" applyFont="1" applyFill="1" applyAlignment="1">
      <alignment vertical="center"/>
    </xf>
    <xf numFmtId="0" fontId="20" fillId="0" borderId="0" xfId="2" applyFont="1" applyAlignment="1">
      <alignment vertical="center"/>
    </xf>
    <xf numFmtId="0" fontId="33" fillId="0" borderId="0" xfId="2" applyFont="1"/>
    <xf numFmtId="0" fontId="6" fillId="0" borderId="0" xfId="2" applyFont="1" applyAlignment="1">
      <alignment horizontal="right" vertical="center" readingOrder="2"/>
    </xf>
    <xf numFmtId="0" fontId="25" fillId="0" borderId="0" xfId="2" applyFont="1" applyAlignment="1">
      <alignment horizontal="center" vertical="center"/>
    </xf>
    <xf numFmtId="0" fontId="25" fillId="0" borderId="15" xfId="2" applyFont="1" applyBorder="1" applyAlignment="1">
      <alignment horizontal="center" vertical="center"/>
    </xf>
    <xf numFmtId="0" fontId="7" fillId="3" borderId="8" xfId="2" applyFont="1" applyFill="1" applyBorder="1" applyAlignment="1">
      <alignment horizontal="center" vertical="center" wrapText="1" readingOrder="2"/>
    </xf>
    <xf numFmtId="3" fontId="7" fillId="3" borderId="9" xfId="2" applyNumberFormat="1" applyFont="1" applyFill="1" applyBorder="1" applyAlignment="1">
      <alignment horizontal="center" vertical="center" wrapText="1" readingOrder="1"/>
    </xf>
    <xf numFmtId="0" fontId="7" fillId="5" borderId="8" xfId="2" applyFont="1" applyFill="1" applyBorder="1" applyAlignment="1">
      <alignment horizontal="center" vertical="center" wrapText="1" readingOrder="2"/>
    </xf>
    <xf numFmtId="3" fontId="7" fillId="5" borderId="9" xfId="2" applyNumberFormat="1" applyFont="1" applyFill="1" applyBorder="1" applyAlignment="1">
      <alignment horizontal="center" vertical="center" wrapText="1" readingOrder="1"/>
    </xf>
    <xf numFmtId="0" fontId="26" fillId="4" borderId="12" xfId="3" applyFont="1" applyFill="1" applyBorder="1" applyAlignment="1">
      <alignment horizontal="center" vertical="center" shrinkToFit="1"/>
    </xf>
    <xf numFmtId="3" fontId="26" fillId="4" borderId="6" xfId="3" applyNumberFormat="1" applyFont="1" applyFill="1" applyBorder="1" applyAlignment="1">
      <alignment horizontal="center" vertical="center" wrapText="1" shrinkToFit="1"/>
    </xf>
    <xf numFmtId="0" fontId="27" fillId="2" borderId="0" xfId="2" applyFont="1" applyFill="1" applyAlignment="1">
      <alignment horizontal="right" vertical="center" indent="1" readingOrder="2"/>
    </xf>
    <xf numFmtId="0" fontId="27" fillId="2" borderId="0" xfId="2" applyFont="1" applyFill="1" applyAlignment="1">
      <alignment vertical="center" readingOrder="2"/>
    </xf>
    <xf numFmtId="0" fontId="27" fillId="2" borderId="0" xfId="2" applyFont="1" applyFill="1" applyAlignment="1">
      <alignment horizontal="right"/>
    </xf>
    <xf numFmtId="0" fontId="27" fillId="2" borderId="0" xfId="2" applyFont="1" applyFill="1" applyAlignment="1"/>
    <xf numFmtId="0" fontId="9" fillId="2" borderId="0" xfId="2" applyFill="1"/>
    <xf numFmtId="0" fontId="27" fillId="2" borderId="0" xfId="2" applyFont="1" applyFill="1" applyBorder="1" applyAlignment="1">
      <alignment horizontal="left" indent="1"/>
    </xf>
    <xf numFmtId="0" fontId="27" fillId="0" borderId="0" xfId="2" applyFont="1" applyAlignment="1">
      <alignment horizontal="right"/>
    </xf>
    <xf numFmtId="0" fontId="27" fillId="0" borderId="0" xfId="2" applyFont="1" applyAlignment="1"/>
    <xf numFmtId="165" fontId="27" fillId="0" borderId="0" xfId="2" applyNumberFormat="1" applyFont="1" applyAlignment="1"/>
    <xf numFmtId="0" fontId="27" fillId="0" borderId="0" xfId="2" applyFont="1" applyBorder="1" applyAlignment="1">
      <alignment horizontal="left" indent="1" readingOrder="2"/>
    </xf>
    <xf numFmtId="0" fontId="28" fillId="2" borderId="0" xfId="2" applyFont="1" applyFill="1" applyAlignment="1">
      <alignment horizontal="left" indent="1"/>
    </xf>
    <xf numFmtId="165" fontId="27" fillId="2" borderId="0" xfId="2" applyNumberFormat="1" applyFont="1" applyFill="1" applyAlignment="1">
      <alignment horizontal="left" indent="1"/>
    </xf>
    <xf numFmtId="0" fontId="9" fillId="0" borderId="0" xfId="2" applyAlignment="1">
      <alignment horizontal="right"/>
    </xf>
    <xf numFmtId="3" fontId="27" fillId="0" borderId="0" xfId="2" applyNumberFormat="1" applyFont="1" applyAlignment="1">
      <alignment horizontal="right"/>
    </xf>
    <xf numFmtId="3" fontId="27" fillId="0" borderId="0" xfId="2" applyNumberFormat="1" applyFont="1" applyAlignment="1"/>
    <xf numFmtId="0" fontId="27" fillId="0" borderId="0" xfId="2" applyFont="1"/>
    <xf numFmtId="0" fontId="27" fillId="2" borderId="0" xfId="2" applyFont="1" applyFill="1" applyAlignment="1">
      <alignment horizontal="left" vertical="center" indent="1" readingOrder="2"/>
    </xf>
    <xf numFmtId="0" fontId="27" fillId="2" borderId="0" xfId="2" applyFont="1" applyFill="1" applyAlignment="1">
      <alignment horizontal="right" vertical="center" indent="11" readingOrder="2"/>
    </xf>
    <xf numFmtId="0" fontId="27" fillId="2" borderId="0" xfId="2" applyFont="1" applyFill="1"/>
    <xf numFmtId="0" fontId="27" fillId="0" borderId="0" xfId="2" applyFont="1" applyAlignment="1">
      <alignment horizontal="left" indent="1"/>
    </xf>
    <xf numFmtId="0" fontId="27" fillId="0" borderId="0" xfId="2" applyFont="1" applyAlignment="1">
      <alignment horizontal="left" vertical="center" indent="1" readingOrder="2"/>
    </xf>
    <xf numFmtId="0" fontId="27" fillId="2" borderId="0" xfId="2" applyFont="1" applyFill="1" applyAlignment="1">
      <alignment horizontal="right" vertical="center" readingOrder="2"/>
    </xf>
    <xf numFmtId="0" fontId="27" fillId="0" borderId="0" xfId="2" applyFont="1" applyAlignment="1">
      <alignment horizontal="left" indent="1" readingOrder="2"/>
    </xf>
    <xf numFmtId="165" fontId="27" fillId="0" borderId="0" xfId="2" applyNumberFormat="1" applyFont="1" applyAlignment="1">
      <alignment horizontal="right"/>
    </xf>
    <xf numFmtId="0" fontId="9" fillId="0" borderId="0" xfId="2" applyAlignment="1">
      <alignment horizontal="right" indent="1"/>
    </xf>
    <xf numFmtId="3" fontId="9" fillId="0" borderId="0" xfId="2" applyNumberFormat="1"/>
    <xf numFmtId="0" fontId="6" fillId="0" borderId="0" xfId="2" applyFont="1" applyAlignment="1">
      <alignment vertical="center" readingOrder="2"/>
    </xf>
    <xf numFmtId="0" fontId="6" fillId="0" borderId="0" xfId="2" applyFont="1" applyAlignment="1">
      <alignment horizontal="center" vertical="center" readingOrder="1"/>
    </xf>
    <xf numFmtId="0" fontId="27" fillId="2" borderId="0" xfId="2" applyFont="1" applyFill="1" applyAlignment="1">
      <alignment horizontal="right" indent="1"/>
    </xf>
    <xf numFmtId="3" fontId="28" fillId="0" borderId="0" xfId="2" applyNumberFormat="1" applyFont="1"/>
    <xf numFmtId="0" fontId="27" fillId="2" borderId="0" xfId="2" applyFont="1" applyFill="1" applyAlignment="1">
      <alignment horizontal="left" indent="1"/>
    </xf>
    <xf numFmtId="0" fontId="28" fillId="0" borderId="0" xfId="2" applyFont="1" applyAlignment="1">
      <alignment horizontal="right" indent="1" readingOrder="2"/>
    </xf>
    <xf numFmtId="0" fontId="6" fillId="0" borderId="0" xfId="2" applyFont="1" applyAlignment="1">
      <alignment horizontal="center"/>
    </xf>
    <xf numFmtId="3" fontId="7" fillId="3" borderId="13" xfId="2" applyNumberFormat="1" applyFont="1" applyFill="1" applyBorder="1" applyAlignment="1">
      <alignment horizontal="center" vertical="center" wrapText="1" readingOrder="1"/>
    </xf>
    <xf numFmtId="3" fontId="7" fillId="5" borderId="13" xfId="2" applyNumberFormat="1" applyFont="1" applyFill="1" applyBorder="1" applyAlignment="1">
      <alignment horizontal="center" vertical="center" wrapText="1" readingOrder="1"/>
    </xf>
    <xf numFmtId="0" fontId="28" fillId="0" borderId="0" xfId="2" applyFont="1" applyAlignment="1">
      <alignment horizontal="right" indent="1"/>
    </xf>
    <xf numFmtId="0" fontId="28" fillId="2" borderId="0" xfId="2" applyFont="1" applyFill="1"/>
    <xf numFmtId="3" fontId="28" fillId="2" borderId="0" xfId="2" applyNumberFormat="1" applyFont="1" applyFill="1" applyAlignment="1">
      <alignment horizontal="right"/>
    </xf>
    <xf numFmtId="3" fontId="27" fillId="2" borderId="0" xfId="2" applyNumberFormat="1" applyFont="1" applyFill="1" applyAlignment="1">
      <alignment horizontal="left" indent="1"/>
    </xf>
    <xf numFmtId="165" fontId="9" fillId="0" borderId="0" xfId="2" applyNumberFormat="1"/>
    <xf numFmtId="3" fontId="7" fillId="3" borderId="8" xfId="2" applyNumberFormat="1" applyFont="1" applyFill="1" applyBorder="1" applyAlignment="1">
      <alignment horizontal="center" vertical="center" wrapText="1" readingOrder="1"/>
    </xf>
    <xf numFmtId="3" fontId="7" fillId="5" borderId="8" xfId="2" applyNumberFormat="1" applyFont="1" applyFill="1" applyBorder="1" applyAlignment="1">
      <alignment horizontal="center" vertical="center" wrapText="1" readingOrder="1"/>
    </xf>
    <xf numFmtId="0" fontId="26" fillId="4" borderId="2" xfId="3" applyFont="1" applyFill="1" applyBorder="1" applyAlignment="1">
      <alignment horizontal="center" vertical="center" wrapText="1" shrinkToFit="1"/>
    </xf>
    <xf numFmtId="0" fontId="27" fillId="2" borderId="0" xfId="2" applyFont="1" applyFill="1" applyAlignment="1">
      <alignment horizontal="right" vertical="center" indent="4" readingOrder="2"/>
    </xf>
    <xf numFmtId="0" fontId="27" fillId="2" borderId="2" xfId="2" applyFont="1" applyFill="1" applyBorder="1" applyAlignment="1">
      <alignment horizontal="left" indent="1"/>
    </xf>
    <xf numFmtId="0" fontId="34" fillId="0" borderId="0" xfId="2" applyFont="1"/>
    <xf numFmtId="0" fontId="27" fillId="2" borderId="0" xfId="2" applyFont="1" applyFill="1" applyAlignment="1">
      <alignment horizontal="left" indent="1" readingOrder="2"/>
    </xf>
    <xf numFmtId="3" fontId="27" fillId="2" borderId="0" xfId="2" applyNumberFormat="1" applyFont="1" applyFill="1" applyAlignment="1">
      <alignment horizontal="left"/>
    </xf>
    <xf numFmtId="0" fontId="9" fillId="0" borderId="0" xfId="2" applyAlignment="1">
      <alignment horizontal="center"/>
    </xf>
    <xf numFmtId="3" fontId="7" fillId="3" borderId="9" xfId="2" applyNumberFormat="1" applyFont="1" applyFill="1" applyBorder="1" applyAlignment="1">
      <alignment horizontal="right" vertical="center" wrapText="1" indent="1" readingOrder="1"/>
    </xf>
    <xf numFmtId="3" fontId="7" fillId="5" borderId="9" xfId="2" applyNumberFormat="1" applyFont="1" applyFill="1" applyBorder="1" applyAlignment="1">
      <alignment horizontal="right" vertical="center" wrapText="1" indent="1" readingOrder="1"/>
    </xf>
    <xf numFmtId="3" fontId="26" fillId="4" borderId="12" xfId="3" applyNumberFormat="1" applyFont="1" applyFill="1" applyBorder="1" applyAlignment="1">
      <alignment horizontal="center" vertical="center" wrapText="1" shrinkToFit="1"/>
    </xf>
    <xf numFmtId="0" fontId="28" fillId="2" borderId="0" xfId="2" applyFont="1" applyFill="1" applyAlignment="1">
      <alignment horizontal="center"/>
    </xf>
    <xf numFmtId="0" fontId="8" fillId="2" borderId="0" xfId="2" applyFont="1" applyFill="1" applyAlignment="1">
      <alignment horizontal="right" vertical="center" indent="1" readingOrder="2"/>
    </xf>
    <xf numFmtId="0" fontId="8" fillId="2" borderId="0" xfId="2" applyFont="1" applyFill="1" applyAlignment="1">
      <alignment horizontal="right" vertical="center" readingOrder="2"/>
    </xf>
    <xf numFmtId="0" fontId="27" fillId="2" borderId="0" xfId="2" applyFont="1" applyFill="1" applyAlignment="1">
      <alignment horizontal="left" vertical="center" readingOrder="2"/>
    </xf>
    <xf numFmtId="0" fontId="9" fillId="0" borderId="0" xfId="2" applyBorder="1"/>
    <xf numFmtId="0" fontId="28" fillId="2" borderId="0" xfId="2" applyFont="1" applyFill="1" applyAlignment="1">
      <alignment horizontal="right" vertical="center" indent="1" readingOrder="2"/>
    </xf>
    <xf numFmtId="0" fontId="28" fillId="2" borderId="0" xfId="2" applyFont="1" applyFill="1" applyBorder="1" applyAlignment="1">
      <alignment horizontal="left" indent="1"/>
    </xf>
    <xf numFmtId="0" fontId="28" fillId="2" borderId="0" xfId="2" applyFont="1" applyFill="1" applyAlignment="1">
      <alignment horizontal="right" indent="1" readingOrder="2"/>
    </xf>
    <xf numFmtId="3" fontId="28" fillId="2" borderId="0" xfId="2" applyNumberFormat="1" applyFont="1" applyFill="1"/>
    <xf numFmtId="0" fontId="6" fillId="0" borderId="1" xfId="2" applyFont="1" applyBorder="1" applyAlignment="1">
      <alignment horizontal="right" vertical="center" readingOrder="2"/>
    </xf>
    <xf numFmtId="0" fontId="31" fillId="0" borderId="13" xfId="2" applyFont="1" applyBorder="1"/>
    <xf numFmtId="3" fontId="7" fillId="3" borderId="9" xfId="2" applyNumberFormat="1" applyFont="1" applyFill="1" applyBorder="1" applyAlignment="1">
      <alignment horizontal="right" vertical="center" wrapText="1" indent="1" readingOrder="2"/>
    </xf>
    <xf numFmtId="0" fontId="26" fillId="4" borderId="4" xfId="3" applyFont="1" applyFill="1" applyBorder="1" applyAlignment="1">
      <alignment horizontal="center" vertical="center" wrapText="1" shrinkToFit="1"/>
    </xf>
    <xf numFmtId="3" fontId="26" fillId="4" borderId="11" xfId="3" applyNumberFormat="1" applyFont="1" applyFill="1" applyBorder="1" applyAlignment="1">
      <alignment horizontal="center" vertical="center" wrapText="1" shrinkToFit="1"/>
    </xf>
    <xf numFmtId="0" fontId="28" fillId="0" borderId="0" xfId="2" applyFont="1" applyAlignment="1">
      <alignment horizontal="center"/>
    </xf>
    <xf numFmtId="0" fontId="6" fillId="0" borderId="1" xfId="2" applyFont="1" applyBorder="1" applyAlignment="1">
      <alignment vertical="center" readingOrder="2"/>
    </xf>
    <xf numFmtId="0" fontId="36" fillId="0" borderId="13" xfId="2" applyFont="1" applyBorder="1" applyAlignment="1">
      <alignment horizontal="center" vertical="center" readingOrder="2"/>
    </xf>
    <xf numFmtId="3" fontId="28" fillId="2" borderId="0" xfId="2" applyNumberFormat="1" applyFont="1" applyFill="1" applyAlignment="1">
      <alignment horizontal="left" indent="1"/>
    </xf>
    <xf numFmtId="3" fontId="9" fillId="2" borderId="0" xfId="2" applyNumberFormat="1" applyFill="1"/>
    <xf numFmtId="0" fontId="7" fillId="5" borderId="12" xfId="2" applyFont="1" applyFill="1" applyBorder="1" applyAlignment="1">
      <alignment horizontal="center" vertical="center" wrapText="1" readingOrder="2"/>
    </xf>
    <xf numFmtId="3" fontId="7" fillId="5" borderId="6" xfId="2" applyNumberFormat="1" applyFont="1" applyFill="1" applyBorder="1" applyAlignment="1">
      <alignment horizontal="center" vertical="center" wrapText="1" readingOrder="1"/>
    </xf>
    <xf numFmtId="3" fontId="7" fillId="5" borderId="11" xfId="2" applyNumberFormat="1" applyFont="1" applyFill="1" applyBorder="1" applyAlignment="1">
      <alignment horizontal="center" vertical="center" wrapText="1" readingOrder="1"/>
    </xf>
    <xf numFmtId="3" fontId="26" fillId="4" borderId="4" xfId="3" applyNumberFormat="1" applyFont="1" applyFill="1" applyBorder="1" applyAlignment="1">
      <alignment horizontal="center" vertical="center" wrapText="1" shrinkToFit="1"/>
    </xf>
    <xf numFmtId="3" fontId="26" fillId="4" borderId="3" xfId="3" applyNumberFormat="1" applyFont="1" applyFill="1" applyBorder="1" applyAlignment="1">
      <alignment horizontal="center" vertical="center" wrapText="1" shrinkToFit="1"/>
    </xf>
    <xf numFmtId="3" fontId="7" fillId="3" borderId="1" xfId="2" applyNumberFormat="1" applyFont="1" applyFill="1" applyBorder="1" applyAlignment="1">
      <alignment horizontal="right" vertical="center" wrapText="1" indent="1" readingOrder="1"/>
    </xf>
    <xf numFmtId="3" fontId="7" fillId="5" borderId="1" xfId="2" applyNumberFormat="1" applyFont="1" applyFill="1" applyBorder="1" applyAlignment="1">
      <alignment horizontal="right" vertical="center" wrapText="1" indent="1" readingOrder="1"/>
    </xf>
    <xf numFmtId="0" fontId="28" fillId="0" borderId="0" xfId="2" applyFont="1" applyBorder="1"/>
    <xf numFmtId="0" fontId="6" fillId="2" borderId="0" xfId="2" applyFont="1" applyFill="1" applyAlignment="1">
      <alignment horizontal="right" vertical="center"/>
    </xf>
    <xf numFmtId="0" fontId="28" fillId="0" borderId="16" xfId="2" applyFont="1" applyBorder="1"/>
    <xf numFmtId="3" fontId="26" fillId="4" borderId="9" xfId="3" applyNumberFormat="1" applyFont="1" applyFill="1" applyBorder="1" applyAlignment="1">
      <alignment horizontal="center" vertical="center" wrapText="1" shrinkToFit="1"/>
    </xf>
    <xf numFmtId="0" fontId="6" fillId="0" borderId="1" xfId="2" applyFont="1" applyBorder="1" applyAlignment="1">
      <alignment horizontal="right" vertical="center"/>
    </xf>
    <xf numFmtId="0" fontId="28" fillId="0" borderId="1" xfId="2" applyFont="1" applyBorder="1" applyAlignment="1">
      <alignment horizontal="right" indent="1"/>
    </xf>
    <xf numFmtId="0" fontId="28" fillId="0" borderId="13" xfId="2" applyFont="1" applyBorder="1"/>
    <xf numFmtId="0" fontId="28" fillId="0" borderId="8" xfId="2" applyFont="1" applyBorder="1"/>
    <xf numFmtId="165" fontId="9" fillId="0" borderId="0" xfId="2" applyNumberFormat="1" applyBorder="1"/>
    <xf numFmtId="0" fontId="8" fillId="0" borderId="0" xfId="2" applyFont="1" applyAlignment="1">
      <alignment horizontal="right" vertical="center" indent="1" readingOrder="2"/>
    </xf>
    <xf numFmtId="0" fontId="8" fillId="0" borderId="0" xfId="2" applyFont="1" applyAlignment="1">
      <alignment vertical="center" readingOrder="2"/>
    </xf>
    <xf numFmtId="0" fontId="37" fillId="0" borderId="0" xfId="2" applyFont="1" applyAlignment="1">
      <alignment horizontal="center" vertical="center" readingOrder="2"/>
    </xf>
    <xf numFmtId="0" fontId="26" fillId="4" borderId="11" xfId="3" applyFont="1" applyFill="1" applyBorder="1" applyAlignment="1">
      <alignment horizontal="center" vertical="center" wrapText="1" shrinkToFit="1"/>
    </xf>
    <xf numFmtId="0" fontId="28" fillId="2" borderId="0" xfId="2" applyFont="1" applyFill="1" applyAlignment="1">
      <alignment horizontal="left" indent="1"/>
    </xf>
    <xf numFmtId="0" fontId="26" fillId="4" borderId="6" xfId="3" applyFont="1" applyFill="1" applyBorder="1" applyAlignment="1">
      <alignment horizontal="center" vertical="center" wrapText="1" shrinkToFit="1"/>
    </xf>
    <xf numFmtId="166" fontId="18" fillId="3" borderId="9" xfId="2" applyNumberFormat="1" applyFont="1" applyFill="1" applyBorder="1" applyAlignment="1">
      <alignment horizontal="right" vertical="center" wrapText="1" indent="2" readingOrder="1"/>
    </xf>
    <xf numFmtId="166" fontId="18" fillId="5" borderId="9" xfId="2" applyNumberFormat="1" applyFont="1" applyFill="1" applyBorder="1" applyAlignment="1">
      <alignment horizontal="right" vertical="center" wrapText="1" indent="2" readingOrder="1"/>
    </xf>
    <xf numFmtId="0" fontId="9" fillId="0" borderId="9" xfId="2" applyBorder="1"/>
    <xf numFmtId="0" fontId="26" fillId="4" borderId="9" xfId="3" applyFont="1" applyFill="1" applyBorder="1" applyAlignment="1">
      <alignment horizontal="center" vertical="center" wrapText="1" shrinkToFit="1"/>
    </xf>
    <xf numFmtId="0" fontId="7" fillId="3" borderId="9" xfId="2" applyFont="1" applyFill="1" applyBorder="1" applyAlignment="1">
      <alignment horizontal="center" vertical="center" wrapText="1" readingOrder="2"/>
    </xf>
    <xf numFmtId="0" fontId="7" fillId="5" borderId="9" xfId="2" applyFont="1" applyFill="1" applyBorder="1" applyAlignment="1">
      <alignment horizontal="center" vertical="center" wrapText="1" readingOrder="2"/>
    </xf>
    <xf numFmtId="0" fontId="26" fillId="4" borderId="9" xfId="3" applyFont="1" applyFill="1" applyBorder="1" applyAlignment="1">
      <alignment horizontal="center" vertical="center" shrinkToFit="1"/>
    </xf>
    <xf numFmtId="0" fontId="12" fillId="0" borderId="0" xfId="2" applyFont="1" applyAlignment="1">
      <alignment vertical="center"/>
    </xf>
    <xf numFmtId="3" fontId="7" fillId="3" borderId="13" xfId="2" applyNumberFormat="1" applyFont="1" applyFill="1" applyBorder="1" applyAlignment="1">
      <alignment horizontal="center" vertical="center" wrapText="1" readingOrder="2"/>
    </xf>
    <xf numFmtId="3" fontId="7" fillId="5" borderId="13" xfId="2" applyNumberFormat="1" applyFont="1" applyFill="1" applyBorder="1" applyAlignment="1">
      <alignment horizontal="center" vertical="center" wrapText="1" readingOrder="2"/>
    </xf>
    <xf numFmtId="0" fontId="9" fillId="0" borderId="7" xfId="2" applyBorder="1"/>
    <xf numFmtId="0" fontId="9" fillId="0" borderId="0" xfId="2" applyAlignment="1">
      <alignment readingOrder="2"/>
    </xf>
    <xf numFmtId="0" fontId="9" fillId="0" borderId="11" xfId="2" applyBorder="1" applyAlignment="1">
      <alignment readingOrder="2"/>
    </xf>
    <xf numFmtId="0" fontId="39" fillId="2" borderId="0" xfId="2" applyFont="1" applyFill="1" applyAlignment="1">
      <alignment vertical="center" wrapText="1"/>
    </xf>
    <xf numFmtId="0" fontId="40" fillId="4" borderId="6" xfId="3" applyFont="1" applyFill="1" applyBorder="1" applyAlignment="1">
      <alignment horizontal="center" vertical="center" wrapText="1" shrinkToFit="1"/>
    </xf>
    <xf numFmtId="0" fontId="40" fillId="4" borderId="18" xfId="3" applyFont="1" applyFill="1" applyBorder="1" applyAlignment="1">
      <alignment horizontal="center" vertical="center" wrapText="1" shrinkToFit="1" readingOrder="1"/>
    </xf>
    <xf numFmtId="49" fontId="41" fillId="3" borderId="9" xfId="4" applyNumberFormat="1" applyFont="1" applyFill="1" applyBorder="1" applyAlignment="1">
      <alignment horizontal="center" vertical="center" wrapText="1" readingOrder="2"/>
    </xf>
    <xf numFmtId="3" fontId="41" fillId="3" borderId="9" xfId="4" applyNumberFormat="1" applyFont="1" applyFill="1" applyBorder="1" applyAlignment="1">
      <alignment horizontal="right" vertical="center" wrapText="1" indent="1"/>
    </xf>
    <xf numFmtId="49" fontId="41" fillId="5" borderId="9" xfId="4" applyNumberFormat="1" applyFont="1" applyFill="1" applyBorder="1" applyAlignment="1">
      <alignment horizontal="center" vertical="center" wrapText="1" readingOrder="2"/>
    </xf>
    <xf numFmtId="3" fontId="41" fillId="5" borderId="9" xfId="4" applyNumberFormat="1" applyFont="1" applyFill="1" applyBorder="1" applyAlignment="1">
      <alignment horizontal="right" vertical="center" wrapText="1" indent="1"/>
    </xf>
    <xf numFmtId="49" fontId="0" fillId="0" borderId="0" xfId="0" applyNumberFormat="1"/>
    <xf numFmtId="3" fontId="7" fillId="3" borderId="9" xfId="14" applyNumberFormat="1" applyFont="1" applyFill="1" applyBorder="1" applyAlignment="1">
      <alignment horizontal="center" vertical="center" wrapText="1" readingOrder="1"/>
    </xf>
    <xf numFmtId="3" fontId="7" fillId="5" borderId="9" xfId="14" applyNumberFormat="1" applyFont="1" applyFill="1" applyBorder="1" applyAlignment="1">
      <alignment horizontal="center" vertical="center" wrapText="1" readingOrder="1"/>
    </xf>
    <xf numFmtId="0" fontId="26" fillId="4" borderId="5" xfId="3" applyFont="1" applyFill="1" applyBorder="1" applyAlignment="1">
      <alignment horizontal="center" vertical="center" wrapText="1" shrinkToFit="1"/>
    </xf>
    <xf numFmtId="0" fontId="39" fillId="0" borderId="0" xfId="2" applyFont="1" applyAlignment="1">
      <alignment vertical="center" wrapText="1"/>
    </xf>
    <xf numFmtId="0" fontId="45" fillId="8" borderId="23" xfId="0" applyFont="1" applyFill="1" applyBorder="1" applyAlignment="1">
      <alignment vertical="center"/>
    </xf>
    <xf numFmtId="0" fontId="45" fillId="8" borderId="0" xfId="0" applyFont="1" applyFill="1" applyAlignment="1">
      <alignment vertical="center"/>
    </xf>
    <xf numFmtId="0" fontId="46" fillId="8" borderId="0" xfId="0" applyFont="1" applyFill="1" applyAlignment="1">
      <alignment vertical="center"/>
    </xf>
    <xf numFmtId="0" fontId="0" fillId="0" borderId="24" xfId="0" applyBorder="1"/>
    <xf numFmtId="0" fontId="46" fillId="0" borderId="23" xfId="0" applyFont="1" applyBorder="1"/>
    <xf numFmtId="0" fontId="43" fillId="0" borderId="0" xfId="0" applyFont="1"/>
    <xf numFmtId="0" fontId="46" fillId="0" borderId="0" xfId="0" applyFont="1"/>
    <xf numFmtId="0" fontId="43" fillId="0" borderId="0" xfId="0" applyFont="1" applyAlignment="1">
      <alignment vertical="top"/>
    </xf>
    <xf numFmtId="0" fontId="38" fillId="0" borderId="0" xfId="0" applyFont="1" applyAlignment="1">
      <alignment horizontal="right" vertical="top" wrapText="1"/>
    </xf>
    <xf numFmtId="0" fontId="38" fillId="0" borderId="24" xfId="0" applyFont="1" applyBorder="1"/>
    <xf numFmtId="0" fontId="48" fillId="0" borderId="0" xfId="0" applyFont="1" applyAlignment="1">
      <alignment horizontal="right" vertical="center" readingOrder="2"/>
    </xf>
    <xf numFmtId="0" fontId="20" fillId="0" borderId="0" xfId="1" applyFont="1"/>
    <xf numFmtId="0" fontId="24" fillId="0" borderId="0" xfId="1" applyFont="1" applyAlignment="1">
      <alignment horizontal="right"/>
    </xf>
    <xf numFmtId="0" fontId="26" fillId="4" borderId="5" xfId="3" applyFont="1" applyFill="1" applyBorder="1" applyAlignment="1">
      <alignment horizontal="center" wrapText="1" shrinkToFit="1"/>
    </xf>
    <xf numFmtId="167" fontId="7" fillId="9" borderId="9" xfId="0" applyNumberFormat="1" applyFont="1" applyFill="1" applyBorder="1" applyAlignment="1">
      <alignment horizontal="center" vertical="center" wrapText="1" readingOrder="2"/>
    </xf>
    <xf numFmtId="167" fontId="7" fillId="10" borderId="9" xfId="0" applyNumberFormat="1" applyFont="1" applyFill="1" applyBorder="1" applyAlignment="1">
      <alignment horizontal="center" vertical="center" wrapText="1" readingOrder="2"/>
    </xf>
    <xf numFmtId="0" fontId="27" fillId="2" borderId="0" xfId="2" applyFont="1" applyFill="1" applyAlignment="1">
      <alignment horizontal="center" readingOrder="2"/>
    </xf>
    <xf numFmtId="0" fontId="27" fillId="0" borderId="0" xfId="2" applyFont="1" applyAlignment="1">
      <alignment horizontal="center" readingOrder="2"/>
    </xf>
    <xf numFmtId="165" fontId="27" fillId="0" borderId="0" xfId="2" applyNumberFormat="1" applyFont="1"/>
    <xf numFmtId="0" fontId="0" fillId="0" borderId="0" xfId="0" applyAlignment="1">
      <alignment horizontal="center"/>
    </xf>
    <xf numFmtId="3" fontId="27" fillId="2" borderId="0" xfId="2" applyNumberFormat="1" applyFont="1" applyFill="1" applyAlignment="1">
      <alignment horizontal="right"/>
    </xf>
    <xf numFmtId="3" fontId="0" fillId="0" borderId="0" xfId="0" applyNumberFormat="1"/>
    <xf numFmtId="0" fontId="26" fillId="4" borderId="4" xfId="3" applyFont="1" applyFill="1" applyBorder="1" applyAlignment="1">
      <alignment horizontal="center" vertical="center" wrapText="1" shrinkToFit="1"/>
    </xf>
    <xf numFmtId="0" fontId="4" fillId="0" borderId="0" xfId="16"/>
    <xf numFmtId="0" fontId="20" fillId="0" borderId="0" xfId="16" applyFont="1" applyAlignment="1">
      <alignment vertical="center"/>
    </xf>
    <xf numFmtId="0" fontId="6" fillId="0" borderId="0" xfId="16" applyFont="1" applyAlignment="1">
      <alignment horizontal="right" vertical="center" readingOrder="2"/>
    </xf>
    <xf numFmtId="0" fontId="31" fillId="0" borderId="0" xfId="16" applyFont="1"/>
    <xf numFmtId="3" fontId="7" fillId="3" borderId="1" xfId="17" applyNumberFormat="1" applyFont="1" applyFill="1" applyBorder="1" applyAlignment="1">
      <alignment horizontal="right" vertical="center" wrapText="1" indent="1" readingOrder="1"/>
    </xf>
    <xf numFmtId="3" fontId="7" fillId="3" borderId="1" xfId="16" applyNumberFormat="1" applyFont="1" applyFill="1" applyBorder="1" applyAlignment="1">
      <alignment horizontal="center" vertical="center" wrapText="1" readingOrder="1"/>
    </xf>
    <xf numFmtId="3" fontId="7" fillId="5" borderId="1" xfId="17" applyNumberFormat="1" applyFont="1" applyFill="1" applyBorder="1" applyAlignment="1">
      <alignment horizontal="right" vertical="center" wrapText="1" indent="1" readingOrder="1"/>
    </xf>
    <xf numFmtId="3" fontId="7" fillId="5" borderId="1" xfId="16" applyNumberFormat="1" applyFont="1" applyFill="1" applyBorder="1" applyAlignment="1">
      <alignment horizontal="center" vertical="center" wrapText="1" readingOrder="1"/>
    </xf>
    <xf numFmtId="0" fontId="28" fillId="0" borderId="0" xfId="16" applyFont="1" applyAlignment="1">
      <alignment horizontal="right" indent="1"/>
    </xf>
    <xf numFmtId="0" fontId="28" fillId="0" borderId="0" xfId="16" applyFont="1"/>
    <xf numFmtId="0" fontId="28" fillId="0" borderId="0" xfId="16" applyFont="1" applyAlignment="1">
      <alignment horizontal="right" indent="1" readingOrder="2"/>
    </xf>
    <xf numFmtId="3" fontId="28" fillId="0" borderId="0" xfId="16" applyNumberFormat="1" applyFont="1" applyAlignment="1">
      <alignment horizontal="right" indent="1"/>
    </xf>
    <xf numFmtId="3" fontId="4" fillId="0" borderId="0" xfId="16" applyNumberFormat="1"/>
    <xf numFmtId="0" fontId="21" fillId="2" borderId="0" xfId="16" applyFont="1" applyFill="1" applyAlignment="1">
      <alignment vertical="center"/>
    </xf>
    <xf numFmtId="0" fontId="6" fillId="0" borderId="1" xfId="16" applyFont="1" applyBorder="1" applyAlignment="1">
      <alignment horizontal="right" vertical="center" readingOrder="2"/>
    </xf>
    <xf numFmtId="0" fontId="31" fillId="0" borderId="13" xfId="16" applyFont="1" applyBorder="1"/>
    <xf numFmtId="3" fontId="7" fillId="3" borderId="9" xfId="16" applyNumberFormat="1" applyFont="1" applyFill="1" applyBorder="1" applyAlignment="1">
      <alignment horizontal="center" vertical="center" wrapText="1" readingOrder="1"/>
    </xf>
    <xf numFmtId="3" fontId="7" fillId="5" borderId="9" xfId="16" applyNumberFormat="1" applyFont="1" applyFill="1" applyBorder="1" applyAlignment="1">
      <alignment horizontal="center" vertical="center" wrapText="1" readingOrder="1"/>
    </xf>
    <xf numFmtId="0" fontId="26" fillId="4" borderId="1" xfId="3" applyFont="1" applyFill="1" applyBorder="1" applyAlignment="1">
      <alignment horizontal="center" vertical="center" wrapText="1" shrinkToFit="1"/>
    </xf>
    <xf numFmtId="3" fontId="28" fillId="0" borderId="0" xfId="16" applyNumberFormat="1" applyFont="1"/>
    <xf numFmtId="0" fontId="9" fillId="0" borderId="0" xfId="2" applyAlignment="1"/>
    <xf numFmtId="0" fontId="26" fillId="4" borderId="5" xfId="3" applyFont="1" applyFill="1" applyBorder="1" applyAlignment="1">
      <alignment horizontal="center" vertical="center" wrapText="1" shrinkToFit="1"/>
    </xf>
    <xf numFmtId="0" fontId="26" fillId="4" borderId="14" xfId="3" applyFont="1" applyFill="1" applyBorder="1" applyAlignment="1">
      <alignment horizontal="center" vertical="center" wrapText="1" shrinkToFit="1"/>
    </xf>
    <xf numFmtId="0" fontId="26" fillId="4" borderId="4" xfId="3" applyFont="1" applyFill="1" applyBorder="1" applyAlignment="1">
      <alignment horizontal="center" vertical="center" wrapText="1" shrinkToFit="1"/>
    </xf>
    <xf numFmtId="0" fontId="26" fillId="4" borderId="3" xfId="3" applyFont="1" applyFill="1" applyBorder="1" applyAlignment="1">
      <alignment horizontal="center" vertical="center" wrapText="1" shrinkToFit="1"/>
    </xf>
    <xf numFmtId="0" fontId="2" fillId="0" borderId="0" xfId="19"/>
    <xf numFmtId="0" fontId="21" fillId="2" borderId="0" xfId="19" applyFont="1" applyFill="1" applyAlignment="1">
      <alignment vertical="center"/>
    </xf>
    <xf numFmtId="0" fontId="20" fillId="0" borderId="0" xfId="19" applyFont="1" applyAlignment="1">
      <alignment vertical="center"/>
    </xf>
    <xf numFmtId="3" fontId="7" fillId="3" borderId="1" xfId="19" applyNumberFormat="1" applyFont="1" applyFill="1" applyBorder="1" applyAlignment="1">
      <alignment horizontal="right" vertical="center" wrapText="1" indent="1" readingOrder="1"/>
    </xf>
    <xf numFmtId="3" fontId="7" fillId="3" borderId="1" xfId="19" applyNumberFormat="1" applyFont="1" applyFill="1" applyBorder="1" applyAlignment="1">
      <alignment horizontal="center" vertical="center" wrapText="1" readingOrder="1"/>
    </xf>
    <xf numFmtId="3" fontId="7" fillId="5" borderId="1" xfId="19" applyNumberFormat="1" applyFont="1" applyFill="1" applyBorder="1" applyAlignment="1">
      <alignment horizontal="right" vertical="center" wrapText="1" indent="1" readingOrder="1"/>
    </xf>
    <xf numFmtId="3" fontId="7" fillId="5" borderId="1" xfId="19" applyNumberFormat="1" applyFont="1" applyFill="1" applyBorder="1" applyAlignment="1">
      <alignment horizontal="center" vertical="center" wrapText="1" readingOrder="1"/>
    </xf>
    <xf numFmtId="0" fontId="27" fillId="0" borderId="0" xfId="19" applyFont="1" applyAlignment="1">
      <alignment horizontal="right" vertical="center" indent="1"/>
    </xf>
    <xf numFmtId="0" fontId="28" fillId="0" borderId="0" xfId="19" applyFont="1"/>
    <xf numFmtId="0" fontId="28" fillId="0" borderId="0" xfId="19" applyFont="1" applyAlignment="1">
      <alignment horizontal="right" indent="1" readingOrder="2"/>
    </xf>
    <xf numFmtId="3" fontId="28" fillId="0" borderId="0" xfId="19" applyNumberFormat="1" applyFont="1"/>
    <xf numFmtId="3" fontId="2" fillId="0" borderId="0" xfId="19" applyNumberFormat="1"/>
    <xf numFmtId="3" fontId="7" fillId="3" borderId="9" xfId="20" applyNumberFormat="1" applyFont="1" applyFill="1" applyBorder="1" applyAlignment="1">
      <alignment horizontal="right" vertical="center" wrapText="1" indent="1" readingOrder="1"/>
    </xf>
    <xf numFmtId="3" fontId="7" fillId="5" borderId="9" xfId="20" applyNumberFormat="1" applyFont="1" applyFill="1" applyBorder="1" applyAlignment="1">
      <alignment horizontal="right" vertical="center" wrapText="1" indent="1" readingOrder="1"/>
    </xf>
    <xf numFmtId="0" fontId="26" fillId="4" borderId="29" xfId="3" applyFont="1" applyFill="1" applyBorder="1" applyAlignment="1">
      <alignment horizontal="center" vertical="center" wrapText="1" shrinkToFit="1"/>
    </xf>
    <xf numFmtId="0" fontId="55" fillId="0" borderId="0" xfId="19" applyFont="1"/>
    <xf numFmtId="0" fontId="2" fillId="0" borderId="0" xfId="20"/>
    <xf numFmtId="0" fontId="21" fillId="2" borderId="0" xfId="20" applyFont="1" applyFill="1" applyAlignment="1">
      <alignment vertical="center"/>
    </xf>
    <xf numFmtId="0" fontId="20" fillId="0" borderId="0" xfId="20" applyFont="1" applyAlignment="1">
      <alignment vertical="center"/>
    </xf>
    <xf numFmtId="0" fontId="31" fillId="0" borderId="0" xfId="20" applyFont="1" applyAlignment="1">
      <alignment wrapText="1"/>
    </xf>
    <xf numFmtId="3" fontId="7" fillId="3" borderId="1" xfId="20" applyNumberFormat="1" applyFont="1" applyFill="1" applyBorder="1" applyAlignment="1">
      <alignment horizontal="right" vertical="center" wrapText="1" indent="1" readingOrder="1"/>
    </xf>
    <xf numFmtId="3" fontId="7" fillId="3" borderId="1" xfId="20" applyNumberFormat="1" applyFont="1" applyFill="1" applyBorder="1" applyAlignment="1">
      <alignment horizontal="center" vertical="center" wrapText="1" readingOrder="1"/>
    </xf>
    <xf numFmtId="3" fontId="7" fillId="5" borderId="1" xfId="20" applyNumberFormat="1" applyFont="1" applyFill="1" applyBorder="1" applyAlignment="1">
      <alignment horizontal="right" vertical="center" wrapText="1" indent="1" readingOrder="1"/>
    </xf>
    <xf numFmtId="3" fontId="7" fillId="5" borderId="1" xfId="20" applyNumberFormat="1" applyFont="1" applyFill="1" applyBorder="1" applyAlignment="1">
      <alignment horizontal="center" vertical="center" wrapText="1" readingOrder="1"/>
    </xf>
    <xf numFmtId="0" fontId="27" fillId="0" borderId="0" xfId="20" applyFont="1" applyAlignment="1">
      <alignment horizontal="right" vertical="center" indent="1" readingOrder="2"/>
    </xf>
    <xf numFmtId="0" fontId="28" fillId="0" borderId="0" xfId="20" applyFont="1" applyAlignment="1">
      <alignment horizontal="right" wrapText="1" indent="1"/>
    </xf>
    <xf numFmtId="0" fontId="28" fillId="0" borderId="0" xfId="20" applyFont="1" applyAlignment="1">
      <alignment wrapText="1"/>
    </xf>
    <xf numFmtId="0" fontId="28" fillId="0" borderId="0" xfId="20" applyFont="1" applyAlignment="1">
      <alignment horizontal="left" wrapText="1" indent="1"/>
    </xf>
    <xf numFmtId="0" fontId="28" fillId="0" borderId="0" xfId="20" applyFont="1" applyAlignment="1">
      <alignment horizontal="right" indent="1"/>
    </xf>
    <xf numFmtId="3" fontId="28" fillId="0" borderId="0" xfId="20" applyNumberFormat="1" applyFont="1" applyAlignment="1">
      <alignment horizontal="right" indent="1"/>
    </xf>
    <xf numFmtId="3" fontId="28" fillId="0" borderId="0" xfId="20" applyNumberFormat="1" applyFont="1"/>
    <xf numFmtId="0" fontId="28" fillId="0" borderId="0" xfId="20" applyFont="1"/>
    <xf numFmtId="0" fontId="28" fillId="0" borderId="0" xfId="20" applyFont="1" applyAlignment="1">
      <alignment horizontal="left" indent="1"/>
    </xf>
    <xf numFmtId="0" fontId="2" fillId="0" borderId="0" xfId="20" applyAlignment="1">
      <alignment wrapText="1"/>
    </xf>
    <xf numFmtId="0" fontId="26" fillId="4" borderId="6" xfId="3" applyFont="1" applyFill="1" applyBorder="1" applyAlignment="1">
      <alignment horizontal="center" vertical="center" wrapText="1" shrinkToFit="1"/>
    </xf>
    <xf numFmtId="3" fontId="26" fillId="4" borderId="6" xfId="3" applyNumberFormat="1" applyFont="1" applyFill="1" applyBorder="1" applyAlignment="1">
      <alignment horizontal="center" vertical="center" wrapText="1" shrinkToFit="1"/>
    </xf>
    <xf numFmtId="0" fontId="40" fillId="4" borderId="1" xfId="3" applyFont="1" applyFill="1" applyBorder="1" applyAlignment="1">
      <alignment horizontal="right" vertical="center" wrapText="1" indent="1" shrinkToFit="1"/>
    </xf>
    <xf numFmtId="0" fontId="40" fillId="4" borderId="8" xfId="3" applyFont="1" applyFill="1" applyBorder="1" applyAlignment="1">
      <alignment horizontal="right" vertical="center" wrapText="1" indent="1" shrinkToFit="1"/>
    </xf>
    <xf numFmtId="0" fontId="39" fillId="2" borderId="0" xfId="2" applyFont="1" applyFill="1" applyAlignment="1">
      <alignment horizontal="center" vertical="center" wrapText="1"/>
    </xf>
    <xf numFmtId="0" fontId="39" fillId="2" borderId="17" xfId="2" applyFont="1" applyFill="1" applyBorder="1" applyAlignment="1">
      <alignment horizontal="center" vertical="center" wrapText="1"/>
    </xf>
    <xf numFmtId="0" fontId="43" fillId="0" borderId="0" xfId="0" applyFont="1" applyAlignment="1">
      <alignment vertical="top"/>
    </xf>
    <xf numFmtId="0" fontId="39" fillId="7" borderId="0" xfId="2" applyFont="1" applyFill="1" applyAlignment="1">
      <alignment horizontal="center" vertical="center" wrapText="1"/>
    </xf>
    <xf numFmtId="0" fontId="43" fillId="2" borderId="20" xfId="2" applyFont="1" applyFill="1" applyBorder="1" applyAlignment="1">
      <alignment horizontal="right" vertical="top" wrapText="1"/>
    </xf>
    <xf numFmtId="0" fontId="43" fillId="2" borderId="21" xfId="2" applyFont="1" applyFill="1" applyBorder="1" applyAlignment="1">
      <alignment horizontal="right" vertical="top" wrapText="1"/>
    </xf>
    <xf numFmtId="0" fontId="43" fillId="2" borderId="22" xfId="2" applyFont="1" applyFill="1" applyBorder="1" applyAlignment="1">
      <alignment horizontal="right" vertical="top" wrapText="1"/>
    </xf>
    <xf numFmtId="0" fontId="46" fillId="0" borderId="0" xfId="0" applyFont="1"/>
    <xf numFmtId="0" fontId="46" fillId="0" borderId="0" xfId="0" applyFont="1" applyAlignment="1">
      <alignment vertical="top"/>
    </xf>
    <xf numFmtId="0" fontId="46" fillId="0" borderId="25" xfId="0" applyFont="1" applyBorder="1" applyAlignment="1">
      <alignment horizontal="center"/>
    </xf>
    <xf numFmtId="0" fontId="46" fillId="0" borderId="17" xfId="0" applyFont="1" applyBorder="1" applyAlignment="1">
      <alignment horizontal="center"/>
    </xf>
    <xf numFmtId="0" fontId="46" fillId="0" borderId="26" xfId="0" applyFont="1" applyBorder="1" applyAlignment="1">
      <alignment horizontal="center"/>
    </xf>
    <xf numFmtId="0" fontId="46" fillId="0" borderId="23" xfId="0" quotePrefix="1" applyFont="1" applyBorder="1" applyAlignment="1">
      <alignment horizontal="right" vertical="top" readingOrder="2"/>
    </xf>
    <xf numFmtId="0" fontId="46" fillId="0" borderId="0" xfId="0" quotePrefix="1" applyFont="1" applyAlignment="1">
      <alignment horizontal="right" vertical="top" readingOrder="2"/>
    </xf>
    <xf numFmtId="0" fontId="46" fillId="0" borderId="24" xfId="0" quotePrefix="1" applyFont="1" applyBorder="1" applyAlignment="1">
      <alignment horizontal="right" vertical="top" readingOrder="2"/>
    </xf>
    <xf numFmtId="0" fontId="47" fillId="2" borderId="23" xfId="2" applyFont="1" applyFill="1" applyBorder="1" applyAlignment="1">
      <alignment horizontal="right" vertical="center" wrapText="1"/>
    </xf>
    <xf numFmtId="0" fontId="47" fillId="2" borderId="0" xfId="2" applyFont="1" applyFill="1" applyAlignment="1">
      <alignment horizontal="right" vertical="center" wrapText="1"/>
    </xf>
    <xf numFmtId="0" fontId="47" fillId="2" borderId="24" xfId="2" applyFont="1" applyFill="1" applyBorder="1" applyAlignment="1">
      <alignment horizontal="right" vertical="center" wrapText="1"/>
    </xf>
    <xf numFmtId="0" fontId="46" fillId="0" borderId="23" xfId="0" applyFont="1" applyBorder="1" applyAlignment="1">
      <alignment horizontal="right" vertical="top" wrapText="1"/>
    </xf>
    <xf numFmtId="0" fontId="46" fillId="0" borderId="0" xfId="0" applyFont="1" applyAlignment="1">
      <alignment horizontal="right" vertical="top" wrapText="1"/>
    </xf>
    <xf numFmtId="0" fontId="46" fillId="0" borderId="24" xfId="0" applyFont="1" applyBorder="1" applyAlignment="1">
      <alignment horizontal="right" vertical="top" wrapText="1"/>
    </xf>
    <xf numFmtId="0" fontId="46" fillId="0" borderId="23" xfId="0" quotePrefix="1" applyFont="1" applyBorder="1" applyAlignment="1">
      <alignment horizontal="right" vertical="center" wrapText="1" indent="3" readingOrder="2"/>
    </xf>
    <xf numFmtId="0" fontId="46" fillId="0" borderId="0" xfId="0" quotePrefix="1" applyFont="1" applyAlignment="1">
      <alignment horizontal="right" vertical="center" wrapText="1" indent="3" readingOrder="2"/>
    </xf>
    <xf numFmtId="0" fontId="46" fillId="0" borderId="24" xfId="0" quotePrefix="1" applyFont="1" applyBorder="1" applyAlignment="1">
      <alignment horizontal="right" vertical="center" wrapText="1" indent="3" readingOrder="2"/>
    </xf>
    <xf numFmtId="0" fontId="46" fillId="0" borderId="23" xfId="0" applyFont="1" applyBorder="1" applyAlignment="1">
      <alignment horizontal="right"/>
    </xf>
    <xf numFmtId="0" fontId="46" fillId="0" borderId="0" xfId="0" applyFont="1" applyAlignment="1">
      <alignment horizontal="right"/>
    </xf>
    <xf numFmtId="0" fontId="46" fillId="0" borderId="24" xfId="0" applyFont="1" applyBorder="1" applyAlignment="1">
      <alignment horizontal="right"/>
    </xf>
    <xf numFmtId="0" fontId="17" fillId="4" borderId="2" xfId="3" applyFont="1" applyFill="1" applyBorder="1" applyAlignment="1">
      <alignment horizontal="center" vertical="center" wrapText="1" shrinkToFit="1"/>
    </xf>
    <xf numFmtId="0" fontId="17" fillId="4" borderId="3" xfId="3" applyFont="1" applyFill="1" applyBorder="1" applyAlignment="1">
      <alignment horizontal="center" vertical="center" wrapText="1" shrinkToFit="1"/>
    </xf>
    <xf numFmtId="0" fontId="17" fillId="4" borderId="0" xfId="3" applyFont="1" applyFill="1" applyBorder="1" applyAlignment="1">
      <alignment horizontal="center" vertical="center" wrapText="1" shrinkToFit="1"/>
    </xf>
    <xf numFmtId="0" fontId="13" fillId="0" borderId="0" xfId="2" applyFont="1" applyAlignment="1">
      <alignment horizontal="center" vertical="center"/>
    </xf>
    <xf numFmtId="0" fontId="12" fillId="0" borderId="0" xfId="2" applyFont="1" applyAlignment="1">
      <alignment horizontal="center" vertical="center"/>
    </xf>
    <xf numFmtId="0" fontId="49" fillId="0" borderId="0" xfId="0" applyFont="1" applyAlignment="1">
      <alignment horizontal="center" vertical="center" wrapText="1" readingOrder="1"/>
    </xf>
    <xf numFmtId="0" fontId="21" fillId="2" borderId="0" xfId="2" applyFont="1" applyFill="1" applyAlignment="1">
      <alignment horizontal="center" vertical="center"/>
    </xf>
    <xf numFmtId="0" fontId="50" fillId="0" borderId="0" xfId="0" applyFont="1" applyAlignment="1">
      <alignment horizontal="center" vertical="center" wrapText="1" readingOrder="2"/>
    </xf>
    <xf numFmtId="0" fontId="51" fillId="0" borderId="0" xfId="1" applyFont="1" applyAlignment="1">
      <alignment readingOrder="2"/>
    </xf>
    <xf numFmtId="0" fontId="52" fillId="0" borderId="0" xfId="0" applyFont="1" applyAlignment="1">
      <alignment horizontal="center" vertical="center" wrapText="1" readingOrder="2"/>
    </xf>
    <xf numFmtId="0" fontId="53" fillId="0" borderId="0" xfId="1" applyFont="1"/>
    <xf numFmtId="0" fontId="26" fillId="4" borderId="27" xfId="3" applyFont="1" applyFill="1" applyBorder="1" applyAlignment="1">
      <alignment horizontal="center" vertical="center" wrapText="1" shrinkToFit="1"/>
    </xf>
    <xf numFmtId="0" fontId="26" fillId="4" borderId="28" xfId="3" applyFont="1" applyFill="1" applyBorder="1" applyAlignment="1">
      <alignment horizontal="center" vertical="center" wrapText="1" shrinkToFit="1"/>
    </xf>
    <xf numFmtId="0" fontId="26" fillId="4" borderId="5" xfId="3" applyFont="1" applyFill="1" applyBorder="1" applyAlignment="1">
      <alignment horizontal="center" vertical="center" wrapText="1" shrinkToFit="1"/>
    </xf>
    <xf numFmtId="0" fontId="26" fillId="4" borderId="14" xfId="3" applyFont="1" applyFill="1" applyBorder="1" applyAlignment="1">
      <alignment horizontal="center" vertical="center" wrapText="1" shrinkToFit="1"/>
    </xf>
    <xf numFmtId="0" fontId="27" fillId="2" borderId="0" xfId="2" applyFont="1" applyFill="1" applyAlignment="1">
      <alignment horizontal="right" vertical="center" wrapText="1" indent="1" readingOrder="2"/>
    </xf>
    <xf numFmtId="3" fontId="27" fillId="0" borderId="0" xfId="2" applyNumberFormat="1" applyFont="1" applyAlignment="1"/>
    <xf numFmtId="0" fontId="21" fillId="0" borderId="0" xfId="2" applyFont="1" applyAlignment="1">
      <alignment horizontal="center" vertical="center"/>
    </xf>
    <xf numFmtId="0" fontId="32" fillId="0" borderId="0" xfId="2" applyFont="1" applyAlignment="1">
      <alignment horizontal="center" vertical="center"/>
    </xf>
    <xf numFmtId="0" fontId="26" fillId="4" borderId="4" xfId="3" applyFont="1" applyFill="1" applyBorder="1" applyAlignment="1">
      <alignment horizontal="center" vertical="center" wrapText="1" shrinkToFit="1"/>
    </xf>
    <xf numFmtId="0" fontId="26" fillId="4" borderId="3" xfId="3" applyFont="1" applyFill="1" applyBorder="1" applyAlignment="1">
      <alignment horizontal="center" vertical="center" wrapText="1" shrinkToFit="1"/>
    </xf>
    <xf numFmtId="0" fontId="26" fillId="4" borderId="2" xfId="3" applyFont="1" applyFill="1" applyBorder="1" applyAlignment="1">
      <alignment horizontal="center" vertical="center" wrapText="1" shrinkToFit="1"/>
    </xf>
    <xf numFmtId="0" fontId="26" fillId="4" borderId="7" xfId="3" applyFont="1" applyFill="1" applyBorder="1" applyAlignment="1">
      <alignment horizontal="center" vertical="center" wrapText="1" shrinkToFit="1"/>
    </xf>
    <xf numFmtId="0" fontId="26" fillId="4" borderId="9" xfId="3" applyFont="1" applyFill="1" applyBorder="1" applyAlignment="1">
      <alignment horizontal="center" vertical="center" wrapText="1" shrinkToFit="1"/>
    </xf>
    <xf numFmtId="0" fontId="22" fillId="0" borderId="0" xfId="2" applyFont="1" applyAlignment="1">
      <alignment horizontal="center" vertical="center" readingOrder="2"/>
    </xf>
    <xf numFmtId="0" fontId="22" fillId="2" borderId="0" xfId="2" applyFont="1" applyFill="1" applyAlignment="1">
      <alignment horizontal="center" vertical="center" readingOrder="2"/>
    </xf>
    <xf numFmtId="0" fontId="23" fillId="2" borderId="0" xfId="2" applyFont="1" applyFill="1" applyAlignment="1">
      <alignment horizontal="center" vertical="center"/>
    </xf>
    <xf numFmtId="0" fontId="22" fillId="0" borderId="0" xfId="2" applyFont="1" applyAlignment="1">
      <alignment horizontal="center" vertical="center"/>
    </xf>
    <xf numFmtId="0" fontId="6" fillId="0" borderId="0" xfId="2" applyFont="1" applyAlignment="1">
      <alignment horizontal="right" vertical="center"/>
    </xf>
    <xf numFmtId="0" fontId="6" fillId="0" borderId="0" xfId="2" applyFont="1" applyAlignment="1">
      <alignment horizontal="right" vertical="center" readingOrder="2"/>
    </xf>
    <xf numFmtId="0" fontId="28" fillId="0" borderId="0" xfId="16" applyFont="1" applyAlignment="1">
      <alignment horizontal="right" indent="1"/>
    </xf>
    <xf numFmtId="0" fontId="28" fillId="0" borderId="0" xfId="16" applyFont="1" applyAlignment="1">
      <alignment horizontal="left" indent="1"/>
    </xf>
    <xf numFmtId="0" fontId="21" fillId="0" borderId="0" xfId="16" applyFont="1" applyAlignment="1">
      <alignment horizontal="center" vertical="center"/>
    </xf>
    <xf numFmtId="0" fontId="22" fillId="0" borderId="0" xfId="16" applyFont="1" applyAlignment="1">
      <alignment horizontal="center" vertical="center" readingOrder="2"/>
    </xf>
    <xf numFmtId="0" fontId="21" fillId="2" borderId="0" xfId="20" applyFont="1" applyFill="1" applyAlignment="1">
      <alignment horizontal="center" vertical="center"/>
    </xf>
    <xf numFmtId="0" fontId="21" fillId="0" borderId="0" xfId="20" applyFont="1" applyAlignment="1">
      <alignment horizontal="center" vertical="center"/>
    </xf>
    <xf numFmtId="0" fontId="22" fillId="0" borderId="0" xfId="20" applyFont="1" applyAlignment="1">
      <alignment horizontal="center" vertical="center" readingOrder="2"/>
    </xf>
    <xf numFmtId="0" fontId="6" fillId="0" borderId="0" xfId="20" applyFont="1" applyAlignment="1">
      <alignment horizontal="right" vertical="center" readingOrder="2"/>
    </xf>
    <xf numFmtId="0" fontId="28" fillId="0" borderId="0" xfId="20" applyFont="1" applyAlignment="1">
      <alignment horizontal="left" indent="1"/>
    </xf>
    <xf numFmtId="0" fontId="21" fillId="2" borderId="0" xfId="19" applyFont="1" applyFill="1" applyAlignment="1">
      <alignment horizontal="center" vertical="center"/>
    </xf>
    <xf numFmtId="0" fontId="21" fillId="0" borderId="0" xfId="19" applyFont="1" applyAlignment="1">
      <alignment horizontal="center" vertical="center"/>
    </xf>
    <xf numFmtId="0" fontId="22" fillId="0" borderId="0" xfId="19" applyFont="1" applyAlignment="1">
      <alignment horizontal="center" vertical="center" readingOrder="2"/>
    </xf>
    <xf numFmtId="0" fontId="6" fillId="0" borderId="0" xfId="19" applyFont="1" applyAlignment="1">
      <alignment horizontal="right" vertical="center" readingOrder="2"/>
    </xf>
    <xf numFmtId="0" fontId="23" fillId="2" borderId="0" xfId="2" applyFont="1" applyFill="1" applyAlignment="1">
      <alignment horizontal="center" vertical="center" readingOrder="2"/>
    </xf>
  </cellXfs>
  <cellStyles count="27">
    <cellStyle name="Comma 2" xfId="11" xr:uid="{FF47728C-6457-4B3F-8D1F-EC58AEDB5CCF}"/>
    <cellStyle name="Comma 2 2" xfId="22" xr:uid="{8DA196B8-B20D-4A41-A0BF-70F629093A8E}"/>
    <cellStyle name="Comma 3" xfId="21" xr:uid="{4866871B-E1B3-4553-B69A-D00466E8811B}"/>
    <cellStyle name="Normal 2" xfId="5" xr:uid="{00000000-0005-0000-0000-000001000000}"/>
    <cellStyle name="Normal 2 2" xfId="3" xr:uid="{00000000-0005-0000-0000-000002000000}"/>
    <cellStyle name="Normal 3" xfId="8" xr:uid="{2137BF69-9D1B-4BFF-AB02-94178FCD7236}"/>
    <cellStyle name="Normal 4" xfId="9" xr:uid="{481541C2-947E-4547-BAE5-C891089B8754}"/>
    <cellStyle name="Normal 4 2" xfId="23" xr:uid="{C56FDC0D-F7F9-4F4D-969B-627EC0B735DA}"/>
    <cellStyle name="ارتباط تشعبي 2" xfId="4" xr:uid="{00000000-0005-0000-0000-000003000000}"/>
    <cellStyle name="خلية تدقيق 2" xfId="26" xr:uid="{9D2C1E97-01DC-441B-B4B7-56A64AF3802A}"/>
    <cellStyle name="عادي" xfId="0" builtinId="0"/>
    <cellStyle name="عادي 2" xfId="1" xr:uid="{00000000-0005-0000-0000-000004000000}"/>
    <cellStyle name="عادي 2 2" xfId="2" xr:uid="{00000000-0005-0000-0000-000005000000}"/>
    <cellStyle name="عادي 2 2 2" xfId="16" xr:uid="{E29F3774-1CFB-4FB9-BEA6-4FF382CE4EF5}"/>
    <cellStyle name="عادي 2 2 2 2" xfId="25" xr:uid="{DB3F74BF-F3CB-4752-84E3-2D1862E21AC9}"/>
    <cellStyle name="عادي 2 2 3" xfId="18" xr:uid="{6981F36D-49DF-4AE4-9677-F90FFAF9D1AF}"/>
    <cellStyle name="عادي 2 2 3 2" xfId="6" xr:uid="{78CC3B5E-583F-47B5-BE1E-4C9EC2C378F9}"/>
    <cellStyle name="عادي 2 2 3 2 2" xfId="17" xr:uid="{F54FED7C-8879-4EB3-B9FB-E7155348BA32}"/>
    <cellStyle name="عادي 2 2 3 2 3" xfId="20" xr:uid="{ACBBDF6B-72E4-4094-9CB9-4F28B1F3F183}"/>
    <cellStyle name="عادي 2 2 4" xfId="19" xr:uid="{3FB6873C-2578-43BF-9E0F-B3A591FFA930}"/>
    <cellStyle name="عادي 2 2 5" xfId="24" xr:uid="{E530D56F-761A-4745-8C5B-DF09E857EE6B}"/>
    <cellStyle name="عادي 2 3" xfId="12" xr:uid="{7D33F64D-EDB5-44F4-A122-2CBEC8CC09C6}"/>
    <cellStyle name="عادي 2 4" xfId="14" xr:uid="{71DF0809-613A-4913-9FAD-BA4C5B119111}"/>
    <cellStyle name="عادي 3" xfId="7" xr:uid="{426CA3DF-3B47-44E2-B9B8-7D69741D6F2B}"/>
    <cellStyle name="عادي 3 2" xfId="15" xr:uid="{3DF4A880-CA94-4DCA-9118-B51550417BD6}"/>
    <cellStyle name="عادي 4" xfId="13" xr:uid="{D0BB2187-D520-4181-A4C9-791159E9ECF9}"/>
    <cellStyle name="ملاحظة 2" xfId="10" xr:uid="{3598AD84-15D9-4BB2-9F7E-E88EDB79BE59}"/>
  </cellStyles>
  <dxfs count="0"/>
  <tableStyles count="0" defaultTableStyle="TableStyleMedium2" defaultPivotStyle="PivotStyleLight16"/>
  <colors>
    <mruColors>
      <color rgb="FF5A2781"/>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202474</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E2EB81B3-3759-43E8-AEC6-FB4F7F233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2564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00E4B240-71AC-49DF-A4C6-A2080A7A9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7123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685636</xdr:colOff>
      <xdr:row>0</xdr:row>
      <xdr:rowOff>69273</xdr:rowOff>
    </xdr:from>
    <xdr:to>
      <xdr:col>4</xdr:col>
      <xdr:colOff>43378</xdr:colOff>
      <xdr:row>2</xdr:row>
      <xdr:rowOff>47370</xdr:rowOff>
    </xdr:to>
    <xdr:pic>
      <xdr:nvPicPr>
        <xdr:cNvPr id="3" name="Picture 4">
          <a:extLst>
            <a:ext uri="{FF2B5EF4-FFF2-40B4-BE49-F238E27FC236}">
              <a16:creationId xmlns:a16="http://schemas.microsoft.com/office/drawing/2014/main" id="{6AA85EF2-88E1-4200-872C-5B1C438DE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7116822" y="69273"/>
          <a:ext cx="1491342" cy="333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510AD0A-5E41-4403-A854-33B21A7E0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843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B4BF59EC-50B9-4A25-BEF5-9C7B012B5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3172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8687</xdr:rowOff>
    </xdr:from>
    <xdr:to>
      <xdr:col>1</xdr:col>
      <xdr:colOff>412376</xdr:colOff>
      <xdr:row>2</xdr:row>
      <xdr:rowOff>14609</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681483" y="8687"/>
          <a:ext cx="1945341" cy="49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F11D3E8D-A3BD-4B69-8DEB-EE4066A74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4200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E20C33AC-BB2A-4E82-85E3-BD8C25099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91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0</xdr:col>
      <xdr:colOff>2647950</xdr:colOff>
      <xdr:row>2</xdr:row>
      <xdr:rowOff>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192100" y="57151"/>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27D86D5A-AE05-4DB1-A97F-25EEAF193716}"/>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D047CDB-8A51-4197-AE3A-D0F8A76BC687}"/>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0</xdr:col>
      <xdr:colOff>2190615</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1</xdr:col>
      <xdr:colOff>429491</xdr:colOff>
      <xdr:row>2</xdr:row>
      <xdr:rowOff>138545</xdr:rowOff>
    </xdr:to>
    <xdr:pic>
      <xdr:nvPicPr>
        <xdr:cNvPr id="3" name="Picture 4">
          <a:extLst>
            <a:ext uri="{FF2B5EF4-FFF2-40B4-BE49-F238E27FC236}">
              <a16:creationId xmlns:a16="http://schemas.microsoft.com/office/drawing/2014/main" id="{C00B9A87-581B-4D2B-BAAF-C8E8E39D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76109" y="23814"/>
          <a:ext cx="2029474" cy="61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BFB1-1AE5-4FCD-9448-97F4DA4D5125}">
  <sheetPr>
    <tabColor rgb="FF7030A0"/>
  </sheetPr>
  <dimension ref="A1:D390"/>
  <sheetViews>
    <sheetView showGridLines="0" rightToLeft="1" view="pageBreakPreview" zoomScale="55" zoomScaleNormal="70" zoomScaleSheetLayoutView="55" workbookViewId="0">
      <selection activeCell="B35" sqref="B35"/>
    </sheetView>
  </sheetViews>
  <sheetFormatPr defaultRowHeight="14.4"/>
  <cols>
    <col min="1" max="1" width="19.109375" customWidth="1"/>
    <col min="2" max="2" width="157.77734375" customWidth="1"/>
  </cols>
  <sheetData>
    <row r="1" spans="1:4" s="14" customFormat="1">
      <c r="A1" s="146"/>
      <c r="B1" s="147"/>
    </row>
    <row r="2" spans="1:4" s="14" customFormat="1">
      <c r="A2" s="138"/>
      <c r="B2" s="148"/>
    </row>
    <row r="3" spans="1:4" s="14" customFormat="1" ht="28.95" customHeight="1">
      <c r="A3" s="247" t="s">
        <v>281</v>
      </c>
      <c r="B3" s="247"/>
      <c r="C3" s="149"/>
      <c r="D3" s="149"/>
    </row>
    <row r="4" spans="1:4" s="14" customFormat="1" ht="29.4" customHeight="1" thickBot="1">
      <c r="A4" s="248"/>
      <c r="B4" s="248"/>
      <c r="C4" s="149"/>
      <c r="D4" s="149"/>
    </row>
    <row r="5" spans="1:4" s="14" customFormat="1" ht="20.399999999999999">
      <c r="A5" s="150" t="s">
        <v>181</v>
      </c>
      <c r="B5" s="151" t="s">
        <v>182</v>
      </c>
    </row>
    <row r="6" spans="1:4" ht="17.399999999999999">
      <c r="A6" s="152">
        <v>1</v>
      </c>
      <c r="B6" s="153" t="s">
        <v>33</v>
      </c>
    </row>
    <row r="7" spans="1:4" ht="20.399999999999999">
      <c r="A7" s="245" t="s">
        <v>183</v>
      </c>
      <c r="B7" s="246"/>
    </row>
    <row r="8" spans="1:4" ht="17.399999999999999">
      <c r="A8" s="154" t="s">
        <v>184</v>
      </c>
      <c r="B8" s="155" t="s">
        <v>257</v>
      </c>
    </row>
    <row r="9" spans="1:4" ht="17.399999999999999">
      <c r="A9" s="152" t="s">
        <v>185</v>
      </c>
      <c r="B9" s="153" t="s">
        <v>34</v>
      </c>
    </row>
    <row r="10" spans="1:4" ht="17.399999999999999">
      <c r="A10" s="154" t="s">
        <v>186</v>
      </c>
      <c r="B10" s="155" t="s">
        <v>35</v>
      </c>
    </row>
    <row r="11" spans="1:4" ht="17.399999999999999">
      <c r="A11" s="152" t="s">
        <v>187</v>
      </c>
      <c r="B11" s="153" t="s">
        <v>188</v>
      </c>
    </row>
    <row r="12" spans="1:4" ht="17.399999999999999">
      <c r="A12" s="154" t="s">
        <v>189</v>
      </c>
      <c r="B12" s="155" t="s">
        <v>190</v>
      </c>
    </row>
    <row r="13" spans="1:4" ht="20.399999999999999">
      <c r="A13" s="245" t="s">
        <v>191</v>
      </c>
      <c r="B13" s="246"/>
    </row>
    <row r="14" spans="1:4" ht="17.399999999999999">
      <c r="A14" s="154" t="s">
        <v>192</v>
      </c>
      <c r="B14" s="155" t="s">
        <v>285</v>
      </c>
    </row>
    <row r="15" spans="1:4" ht="17.399999999999999">
      <c r="A15" s="152" t="s">
        <v>193</v>
      </c>
      <c r="B15" s="153" t="s">
        <v>40</v>
      </c>
    </row>
    <row r="16" spans="1:4" ht="17.399999999999999">
      <c r="A16" s="154" t="s">
        <v>194</v>
      </c>
      <c r="B16" s="155" t="s">
        <v>41</v>
      </c>
    </row>
    <row r="17" spans="1:2" ht="17.399999999999999">
      <c r="A17" s="152" t="s">
        <v>195</v>
      </c>
      <c r="B17" s="153" t="s">
        <v>42</v>
      </c>
    </row>
    <row r="18" spans="1:2" ht="17.399999999999999">
      <c r="A18" s="154" t="s">
        <v>196</v>
      </c>
      <c r="B18" s="155" t="s">
        <v>277</v>
      </c>
    </row>
    <row r="19" spans="1:2" ht="17.399999999999999">
      <c r="A19" s="152" t="s">
        <v>300</v>
      </c>
      <c r="B19" s="153" t="s">
        <v>296</v>
      </c>
    </row>
    <row r="20" spans="1:2" ht="17.399999999999999">
      <c r="A20" s="154" t="s">
        <v>197</v>
      </c>
      <c r="B20" s="155" t="s">
        <v>258</v>
      </c>
    </row>
    <row r="21" spans="1:2" ht="17.399999999999999">
      <c r="A21" s="152" t="s">
        <v>301</v>
      </c>
      <c r="B21" s="153" t="s">
        <v>288</v>
      </c>
    </row>
    <row r="22" spans="1:2" ht="17.399999999999999">
      <c r="A22" s="154" t="s">
        <v>302</v>
      </c>
      <c r="B22" s="155" t="s">
        <v>303</v>
      </c>
    </row>
    <row r="23" spans="1:2" ht="20.399999999999999">
      <c r="A23" s="245" t="s">
        <v>198</v>
      </c>
      <c r="B23" s="246"/>
    </row>
    <row r="24" spans="1:2" ht="17.399999999999999">
      <c r="A24" s="154" t="s">
        <v>199</v>
      </c>
      <c r="B24" s="155" t="s">
        <v>286</v>
      </c>
    </row>
    <row r="25" spans="1:2" ht="17.399999999999999">
      <c r="A25" s="152" t="s">
        <v>200</v>
      </c>
      <c r="B25" s="153" t="s">
        <v>201</v>
      </c>
    </row>
    <row r="26" spans="1:2" ht="17.399999999999999">
      <c r="A26" s="154" t="s">
        <v>202</v>
      </c>
      <c r="B26" s="155" t="s">
        <v>203</v>
      </c>
    </row>
    <row r="27" spans="1:2" ht="17.399999999999999">
      <c r="A27" s="152" t="s">
        <v>204</v>
      </c>
      <c r="B27" s="153" t="s">
        <v>205</v>
      </c>
    </row>
    <row r="28" spans="1:2" ht="20.399999999999999">
      <c r="A28" s="245" t="s">
        <v>206</v>
      </c>
      <c r="B28" s="246"/>
    </row>
    <row r="29" spans="1:2" ht="17.399999999999999">
      <c r="A29" s="154" t="s">
        <v>207</v>
      </c>
      <c r="B29" s="155" t="s">
        <v>208</v>
      </c>
    </row>
    <row r="30" spans="1:2" ht="17.399999999999999">
      <c r="A30" s="152" t="s">
        <v>275</v>
      </c>
      <c r="B30" s="153" t="s">
        <v>279</v>
      </c>
    </row>
    <row r="31" spans="1:2" ht="20.399999999999999" customHeight="1">
      <c r="A31" s="245" t="s">
        <v>209</v>
      </c>
      <c r="B31" s="246"/>
    </row>
    <row r="32" spans="1:2" ht="17.399999999999999">
      <c r="A32" s="154" t="s">
        <v>210</v>
      </c>
      <c r="B32" s="155" t="s">
        <v>211</v>
      </c>
    </row>
    <row r="33" spans="1:2" ht="20.399999999999999">
      <c r="A33" s="245" t="s">
        <v>212</v>
      </c>
      <c r="B33" s="246"/>
    </row>
    <row r="34" spans="1:2" ht="17.399999999999999">
      <c r="A34" s="154" t="s">
        <v>213</v>
      </c>
      <c r="B34" s="155" t="s">
        <v>259</v>
      </c>
    </row>
    <row r="35" spans="1:2">
      <c r="A35" s="156"/>
    </row>
    <row r="36" spans="1:2">
      <c r="A36" s="156"/>
    </row>
    <row r="37" spans="1:2">
      <c r="A37" s="156"/>
    </row>
    <row r="38" spans="1:2">
      <c r="A38" s="156"/>
    </row>
    <row r="39" spans="1:2">
      <c r="A39" s="156"/>
    </row>
    <row r="40" spans="1:2">
      <c r="A40" s="156"/>
    </row>
    <row r="41" spans="1:2">
      <c r="A41" s="156"/>
    </row>
    <row r="42" spans="1:2">
      <c r="A42" s="156"/>
    </row>
    <row r="43" spans="1:2">
      <c r="A43" s="156"/>
    </row>
    <row r="44" spans="1:2">
      <c r="A44" s="156"/>
    </row>
    <row r="45" spans="1:2">
      <c r="A45" s="156"/>
    </row>
    <row r="46" spans="1:2">
      <c r="A46" s="156"/>
    </row>
    <row r="47" spans="1:2">
      <c r="A47" s="156"/>
    </row>
    <row r="48" spans="1:2">
      <c r="A48" s="156"/>
    </row>
    <row r="49" spans="1:1">
      <c r="A49" s="156"/>
    </row>
    <row r="50" spans="1:1">
      <c r="A50" s="156"/>
    </row>
    <row r="51" spans="1:1">
      <c r="A51" s="156"/>
    </row>
    <row r="52" spans="1:1">
      <c r="A52" s="156"/>
    </row>
    <row r="53" spans="1:1">
      <c r="A53" s="156"/>
    </row>
    <row r="54" spans="1:1">
      <c r="A54" s="156"/>
    </row>
    <row r="55" spans="1:1">
      <c r="A55" s="156"/>
    </row>
    <row r="56" spans="1:1">
      <c r="A56" s="156"/>
    </row>
    <row r="57" spans="1:1">
      <c r="A57" s="156"/>
    </row>
    <row r="58" spans="1:1">
      <c r="A58" s="156"/>
    </row>
    <row r="59" spans="1:1">
      <c r="A59" s="156"/>
    </row>
    <row r="60" spans="1:1">
      <c r="A60" s="156"/>
    </row>
    <row r="61" spans="1:1">
      <c r="A61" s="156"/>
    </row>
    <row r="62" spans="1:1">
      <c r="A62" s="156"/>
    </row>
    <row r="63" spans="1:1">
      <c r="A63" s="156"/>
    </row>
    <row r="64" spans="1:1">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row r="104" spans="1:1">
      <c r="A104" s="156"/>
    </row>
    <row r="105" spans="1:1">
      <c r="A105" s="156"/>
    </row>
    <row r="106" spans="1:1">
      <c r="A106" s="156"/>
    </row>
    <row r="107" spans="1:1">
      <c r="A107" s="156"/>
    </row>
    <row r="108" spans="1:1">
      <c r="A108" s="156"/>
    </row>
    <row r="109" spans="1:1">
      <c r="A109" s="156"/>
    </row>
    <row r="110" spans="1:1">
      <c r="A110" s="156"/>
    </row>
    <row r="111" spans="1:1">
      <c r="A111" s="156"/>
    </row>
    <row r="112" spans="1:1">
      <c r="A112" s="156"/>
    </row>
    <row r="113" spans="1:1">
      <c r="A113" s="156"/>
    </row>
    <row r="114" spans="1:1">
      <c r="A114" s="156"/>
    </row>
    <row r="115" spans="1:1">
      <c r="A115" s="156"/>
    </row>
    <row r="116" spans="1:1">
      <c r="A116" s="156"/>
    </row>
    <row r="117" spans="1:1">
      <c r="A117" s="156"/>
    </row>
    <row r="118" spans="1:1">
      <c r="A118" s="156"/>
    </row>
    <row r="119" spans="1:1">
      <c r="A119" s="156"/>
    </row>
    <row r="120" spans="1:1">
      <c r="A120" s="156"/>
    </row>
    <row r="121" spans="1:1">
      <c r="A121" s="156"/>
    </row>
    <row r="122" spans="1:1">
      <c r="A122" s="156"/>
    </row>
    <row r="123" spans="1:1">
      <c r="A123" s="156"/>
    </row>
    <row r="124" spans="1:1">
      <c r="A124" s="156"/>
    </row>
    <row r="125" spans="1:1">
      <c r="A125" s="156"/>
    </row>
    <row r="126" spans="1:1">
      <c r="A126" s="156"/>
    </row>
    <row r="127" spans="1:1">
      <c r="A127" s="156"/>
    </row>
    <row r="128" spans="1:1">
      <c r="A128" s="156"/>
    </row>
    <row r="129" spans="1:1">
      <c r="A129" s="156"/>
    </row>
    <row r="130" spans="1:1">
      <c r="A130" s="156"/>
    </row>
    <row r="131" spans="1:1">
      <c r="A131" s="156"/>
    </row>
    <row r="132" spans="1:1">
      <c r="A132" s="156"/>
    </row>
    <row r="133" spans="1:1">
      <c r="A133" s="156"/>
    </row>
    <row r="134" spans="1:1">
      <c r="A134" s="156"/>
    </row>
    <row r="135" spans="1:1">
      <c r="A135" s="156"/>
    </row>
    <row r="136" spans="1:1">
      <c r="A136" s="156"/>
    </row>
    <row r="137" spans="1:1">
      <c r="A137" s="156"/>
    </row>
    <row r="138" spans="1:1">
      <c r="A138" s="156"/>
    </row>
    <row r="139" spans="1:1">
      <c r="A139" s="156"/>
    </row>
    <row r="140" spans="1:1">
      <c r="A140" s="156"/>
    </row>
    <row r="141" spans="1:1">
      <c r="A141" s="156"/>
    </row>
    <row r="142" spans="1:1">
      <c r="A142" s="156"/>
    </row>
    <row r="143" spans="1:1">
      <c r="A143" s="156"/>
    </row>
    <row r="144" spans="1:1">
      <c r="A144" s="156"/>
    </row>
    <row r="145" spans="1:1">
      <c r="A145" s="156"/>
    </row>
    <row r="146" spans="1:1">
      <c r="A146" s="156"/>
    </row>
    <row r="147" spans="1:1">
      <c r="A147" s="156"/>
    </row>
    <row r="148" spans="1:1">
      <c r="A148" s="156"/>
    </row>
    <row r="149" spans="1:1">
      <c r="A149" s="156"/>
    </row>
    <row r="150" spans="1:1">
      <c r="A150" s="156"/>
    </row>
    <row r="151" spans="1:1">
      <c r="A151" s="156"/>
    </row>
    <row r="152" spans="1:1">
      <c r="A152" s="156"/>
    </row>
    <row r="153" spans="1:1">
      <c r="A153" s="156"/>
    </row>
    <row r="154" spans="1:1">
      <c r="A154" s="156"/>
    </row>
    <row r="155" spans="1:1">
      <c r="A155" s="156"/>
    </row>
    <row r="156" spans="1:1">
      <c r="A156" s="156"/>
    </row>
    <row r="157" spans="1:1">
      <c r="A157" s="156"/>
    </row>
    <row r="158" spans="1:1">
      <c r="A158" s="156"/>
    </row>
    <row r="159" spans="1:1">
      <c r="A159" s="156"/>
    </row>
    <row r="160" spans="1:1">
      <c r="A160" s="156"/>
    </row>
    <row r="161" spans="1:1">
      <c r="A161" s="156"/>
    </row>
    <row r="162" spans="1:1">
      <c r="A162" s="156"/>
    </row>
    <row r="163" spans="1:1">
      <c r="A163" s="156"/>
    </row>
    <row r="164" spans="1:1">
      <c r="A164" s="156"/>
    </row>
    <row r="165" spans="1:1">
      <c r="A165" s="156"/>
    </row>
    <row r="166" spans="1:1">
      <c r="A166" s="156"/>
    </row>
    <row r="167" spans="1:1">
      <c r="A167" s="156"/>
    </row>
    <row r="168" spans="1:1">
      <c r="A168" s="156"/>
    </row>
    <row r="169" spans="1:1">
      <c r="A169" s="156"/>
    </row>
    <row r="170" spans="1:1">
      <c r="A170" s="156"/>
    </row>
    <row r="171" spans="1:1">
      <c r="A171" s="156"/>
    </row>
    <row r="172" spans="1:1">
      <c r="A172" s="156"/>
    </row>
    <row r="173" spans="1:1">
      <c r="A173" s="156"/>
    </row>
    <row r="174" spans="1:1">
      <c r="A174" s="156"/>
    </row>
    <row r="175" spans="1:1">
      <c r="A175" s="156"/>
    </row>
    <row r="176" spans="1:1">
      <c r="A176" s="156"/>
    </row>
    <row r="177" spans="1:1">
      <c r="A177" s="156"/>
    </row>
    <row r="178" spans="1:1">
      <c r="A178" s="156"/>
    </row>
    <row r="179" spans="1:1">
      <c r="A179" s="156"/>
    </row>
    <row r="180" spans="1:1">
      <c r="A180" s="156"/>
    </row>
    <row r="181" spans="1:1">
      <c r="A181" s="156"/>
    </row>
    <row r="182" spans="1:1">
      <c r="A182" s="156"/>
    </row>
    <row r="183" spans="1:1">
      <c r="A183" s="156"/>
    </row>
    <row r="184" spans="1:1">
      <c r="A184" s="156"/>
    </row>
    <row r="185" spans="1:1">
      <c r="A185" s="156"/>
    </row>
    <row r="186" spans="1:1">
      <c r="A186" s="156"/>
    </row>
    <row r="187" spans="1:1">
      <c r="A187" s="156"/>
    </row>
    <row r="188" spans="1:1">
      <c r="A188" s="156"/>
    </row>
    <row r="189" spans="1:1">
      <c r="A189" s="156"/>
    </row>
    <row r="190" spans="1:1">
      <c r="A190" s="156"/>
    </row>
    <row r="191" spans="1:1">
      <c r="A191" s="156"/>
    </row>
    <row r="192" spans="1:1">
      <c r="A192" s="156"/>
    </row>
    <row r="193" spans="1:1">
      <c r="A193" s="156"/>
    </row>
    <row r="194" spans="1:1">
      <c r="A194" s="156"/>
    </row>
    <row r="195" spans="1:1">
      <c r="A195" s="156"/>
    </row>
    <row r="196" spans="1:1">
      <c r="A196" s="156"/>
    </row>
    <row r="197" spans="1:1">
      <c r="A197" s="156"/>
    </row>
    <row r="198" spans="1:1">
      <c r="A198" s="156"/>
    </row>
    <row r="199" spans="1:1">
      <c r="A199" s="156"/>
    </row>
    <row r="200" spans="1:1">
      <c r="A200" s="156"/>
    </row>
    <row r="201" spans="1:1">
      <c r="A201" s="156"/>
    </row>
    <row r="202" spans="1:1">
      <c r="A202" s="156"/>
    </row>
    <row r="203" spans="1:1">
      <c r="A203" s="156"/>
    </row>
    <row r="204" spans="1:1">
      <c r="A204" s="156"/>
    </row>
    <row r="205" spans="1:1">
      <c r="A205" s="156"/>
    </row>
    <row r="206" spans="1:1">
      <c r="A206" s="156"/>
    </row>
    <row r="207" spans="1:1">
      <c r="A207" s="156"/>
    </row>
    <row r="208" spans="1:1">
      <c r="A208" s="156"/>
    </row>
    <row r="209" spans="1:1">
      <c r="A209" s="156"/>
    </row>
    <row r="210" spans="1:1">
      <c r="A210" s="156"/>
    </row>
    <row r="211" spans="1:1">
      <c r="A211" s="156"/>
    </row>
    <row r="212" spans="1:1">
      <c r="A212" s="156"/>
    </row>
    <row r="213" spans="1:1">
      <c r="A213" s="156"/>
    </row>
    <row r="214" spans="1:1">
      <c r="A214" s="156"/>
    </row>
    <row r="215" spans="1:1">
      <c r="A215" s="156"/>
    </row>
    <row r="216" spans="1:1">
      <c r="A216" s="156"/>
    </row>
    <row r="217" spans="1:1">
      <c r="A217" s="156"/>
    </row>
    <row r="218" spans="1:1">
      <c r="A218" s="156"/>
    </row>
    <row r="219" spans="1:1">
      <c r="A219" s="156"/>
    </row>
    <row r="220" spans="1:1">
      <c r="A220" s="156"/>
    </row>
    <row r="221" spans="1:1">
      <c r="A221" s="156"/>
    </row>
    <row r="222" spans="1:1">
      <c r="A222" s="156"/>
    </row>
    <row r="223" spans="1:1">
      <c r="A223" s="156"/>
    </row>
    <row r="224" spans="1:1">
      <c r="A224" s="156"/>
    </row>
    <row r="225" spans="1:1">
      <c r="A225" s="156"/>
    </row>
    <row r="226" spans="1:1">
      <c r="A226" s="156"/>
    </row>
    <row r="227" spans="1:1">
      <c r="A227" s="156"/>
    </row>
    <row r="228" spans="1:1">
      <c r="A228" s="156"/>
    </row>
    <row r="229" spans="1:1">
      <c r="A229" s="156"/>
    </row>
    <row r="230" spans="1:1">
      <c r="A230" s="156"/>
    </row>
    <row r="231" spans="1:1">
      <c r="A231" s="156"/>
    </row>
    <row r="232" spans="1:1">
      <c r="A232" s="156"/>
    </row>
    <row r="233" spans="1:1">
      <c r="A233" s="156"/>
    </row>
    <row r="234" spans="1:1">
      <c r="A234" s="156"/>
    </row>
    <row r="235" spans="1:1">
      <c r="A235" s="156"/>
    </row>
    <row r="236" spans="1:1">
      <c r="A236" s="156"/>
    </row>
    <row r="237" spans="1:1">
      <c r="A237" s="156"/>
    </row>
    <row r="238" spans="1:1">
      <c r="A238" s="156"/>
    </row>
    <row r="239" spans="1:1">
      <c r="A239" s="156"/>
    </row>
    <row r="240" spans="1:1">
      <c r="A240" s="156"/>
    </row>
    <row r="241" spans="1:1">
      <c r="A241" s="156"/>
    </row>
    <row r="242" spans="1:1">
      <c r="A242" s="156"/>
    </row>
    <row r="243" spans="1:1">
      <c r="A243" s="156"/>
    </row>
    <row r="244" spans="1:1">
      <c r="A244" s="156"/>
    </row>
    <row r="245" spans="1:1">
      <c r="A245" s="156"/>
    </row>
    <row r="246" spans="1:1">
      <c r="A246" s="156"/>
    </row>
    <row r="247" spans="1:1">
      <c r="A247" s="156"/>
    </row>
    <row r="248" spans="1:1">
      <c r="A248" s="156"/>
    </row>
    <row r="249" spans="1:1">
      <c r="A249" s="156"/>
    </row>
    <row r="250" spans="1:1">
      <c r="A250" s="156"/>
    </row>
    <row r="251" spans="1:1">
      <c r="A251" s="156"/>
    </row>
    <row r="252" spans="1:1">
      <c r="A252" s="156"/>
    </row>
    <row r="253" spans="1:1">
      <c r="A253" s="156"/>
    </row>
    <row r="254" spans="1:1">
      <c r="A254" s="156"/>
    </row>
    <row r="255" spans="1:1">
      <c r="A255" s="156"/>
    </row>
    <row r="256" spans="1:1">
      <c r="A256" s="156"/>
    </row>
    <row r="257" spans="1:1">
      <c r="A257" s="156"/>
    </row>
    <row r="258" spans="1:1">
      <c r="A258" s="156"/>
    </row>
    <row r="259" spans="1:1">
      <c r="A259" s="156"/>
    </row>
    <row r="260" spans="1:1">
      <c r="A260" s="156"/>
    </row>
    <row r="261" spans="1:1">
      <c r="A261" s="156"/>
    </row>
    <row r="262" spans="1:1">
      <c r="A262" s="156"/>
    </row>
    <row r="263" spans="1:1">
      <c r="A263" s="156"/>
    </row>
    <row r="264" spans="1:1">
      <c r="A264" s="156"/>
    </row>
    <row r="265" spans="1:1">
      <c r="A265" s="156"/>
    </row>
    <row r="266" spans="1:1">
      <c r="A266" s="156"/>
    </row>
    <row r="267" spans="1:1">
      <c r="A267" s="156"/>
    </row>
    <row r="268" spans="1:1">
      <c r="A268" s="156"/>
    </row>
    <row r="269" spans="1:1">
      <c r="A269" s="156"/>
    </row>
    <row r="270" spans="1:1">
      <c r="A270" s="156"/>
    </row>
    <row r="271" spans="1:1">
      <c r="A271" s="156"/>
    </row>
    <row r="272" spans="1:1">
      <c r="A272" s="156"/>
    </row>
    <row r="273" spans="1:1">
      <c r="A273" s="156"/>
    </row>
    <row r="274" spans="1:1">
      <c r="A274" s="156"/>
    </row>
    <row r="275" spans="1:1">
      <c r="A275" s="156"/>
    </row>
    <row r="276" spans="1:1">
      <c r="A276" s="156"/>
    </row>
    <row r="277" spans="1:1">
      <c r="A277" s="156"/>
    </row>
    <row r="278" spans="1:1">
      <c r="A278" s="156"/>
    </row>
    <row r="279" spans="1:1">
      <c r="A279" s="156"/>
    </row>
    <row r="280" spans="1:1">
      <c r="A280" s="156"/>
    </row>
    <row r="281" spans="1:1">
      <c r="A281" s="156"/>
    </row>
    <row r="282" spans="1:1">
      <c r="A282" s="156"/>
    </row>
    <row r="283" spans="1:1">
      <c r="A283" s="156"/>
    </row>
    <row r="284" spans="1:1">
      <c r="A284" s="156"/>
    </row>
    <row r="285" spans="1:1">
      <c r="A285" s="156"/>
    </row>
    <row r="286" spans="1:1">
      <c r="A286" s="156"/>
    </row>
    <row r="287" spans="1:1">
      <c r="A287" s="156"/>
    </row>
    <row r="288" spans="1:1">
      <c r="A288" s="156"/>
    </row>
    <row r="289" spans="1:1">
      <c r="A289" s="156"/>
    </row>
    <row r="290" spans="1:1">
      <c r="A290" s="156"/>
    </row>
    <row r="291" spans="1:1">
      <c r="A291" s="156"/>
    </row>
    <row r="292" spans="1:1">
      <c r="A292" s="156"/>
    </row>
    <row r="293" spans="1:1">
      <c r="A293" s="156"/>
    </row>
    <row r="294" spans="1:1">
      <c r="A294" s="156"/>
    </row>
    <row r="295" spans="1:1">
      <c r="A295" s="156"/>
    </row>
    <row r="296" spans="1:1">
      <c r="A296" s="156"/>
    </row>
    <row r="297" spans="1:1">
      <c r="A297" s="156"/>
    </row>
    <row r="298" spans="1:1">
      <c r="A298" s="156"/>
    </row>
    <row r="299" spans="1:1">
      <c r="A299" s="156"/>
    </row>
    <row r="300" spans="1:1">
      <c r="A300" s="156"/>
    </row>
    <row r="301" spans="1:1">
      <c r="A301" s="156"/>
    </row>
    <row r="302" spans="1:1">
      <c r="A302" s="156"/>
    </row>
    <row r="303" spans="1:1">
      <c r="A303" s="156"/>
    </row>
    <row r="304" spans="1:1">
      <c r="A304" s="156"/>
    </row>
    <row r="305" spans="1:1">
      <c r="A305" s="156"/>
    </row>
    <row r="306" spans="1:1">
      <c r="A306" s="156"/>
    </row>
    <row r="307" spans="1:1">
      <c r="A307" s="156"/>
    </row>
    <row r="308" spans="1:1">
      <c r="A308" s="156"/>
    </row>
    <row r="309" spans="1:1">
      <c r="A309" s="156"/>
    </row>
    <row r="310" spans="1:1">
      <c r="A310" s="156"/>
    </row>
    <row r="311" spans="1:1">
      <c r="A311" s="156"/>
    </row>
    <row r="312" spans="1:1">
      <c r="A312" s="156"/>
    </row>
    <row r="313" spans="1:1">
      <c r="A313" s="156"/>
    </row>
    <row r="314" spans="1:1">
      <c r="A314" s="156"/>
    </row>
    <row r="315" spans="1:1">
      <c r="A315" s="156"/>
    </row>
    <row r="316" spans="1:1">
      <c r="A316" s="156"/>
    </row>
    <row r="317" spans="1:1">
      <c r="A317" s="156"/>
    </row>
    <row r="318" spans="1:1">
      <c r="A318" s="156"/>
    </row>
    <row r="319" spans="1:1">
      <c r="A319" s="156"/>
    </row>
    <row r="320" spans="1:1">
      <c r="A320" s="156"/>
    </row>
    <row r="321" spans="1:1">
      <c r="A321" s="156"/>
    </row>
    <row r="322" spans="1:1">
      <c r="A322" s="156"/>
    </row>
    <row r="323" spans="1:1">
      <c r="A323" s="156"/>
    </row>
    <row r="324" spans="1:1">
      <c r="A324" s="156"/>
    </row>
    <row r="325" spans="1:1">
      <c r="A325" s="156"/>
    </row>
    <row r="326" spans="1:1">
      <c r="A326" s="156"/>
    </row>
    <row r="327" spans="1:1">
      <c r="A327" s="156"/>
    </row>
    <row r="328" spans="1:1">
      <c r="A328" s="156"/>
    </row>
    <row r="329" spans="1:1">
      <c r="A329" s="156"/>
    </row>
    <row r="330" spans="1:1">
      <c r="A330" s="156"/>
    </row>
    <row r="331" spans="1:1">
      <c r="A331" s="156"/>
    </row>
    <row r="332" spans="1:1">
      <c r="A332" s="156"/>
    </row>
    <row r="333" spans="1:1">
      <c r="A333" s="156"/>
    </row>
    <row r="334" spans="1:1">
      <c r="A334" s="156"/>
    </row>
    <row r="335" spans="1:1">
      <c r="A335" s="156"/>
    </row>
    <row r="336" spans="1:1">
      <c r="A336" s="156"/>
    </row>
    <row r="337" spans="1:1">
      <c r="A337" s="156"/>
    </row>
    <row r="338" spans="1:1">
      <c r="A338" s="156"/>
    </row>
    <row r="339" spans="1:1">
      <c r="A339" s="156"/>
    </row>
    <row r="340" spans="1:1">
      <c r="A340" s="156"/>
    </row>
    <row r="341" spans="1:1">
      <c r="A341" s="156"/>
    </row>
    <row r="342" spans="1:1">
      <c r="A342" s="156"/>
    </row>
    <row r="343" spans="1:1">
      <c r="A343" s="156"/>
    </row>
    <row r="344" spans="1:1">
      <c r="A344" s="156"/>
    </row>
    <row r="345" spans="1:1">
      <c r="A345" s="156"/>
    </row>
    <row r="346" spans="1:1">
      <c r="A346" s="156"/>
    </row>
    <row r="347" spans="1:1">
      <c r="A347" s="156"/>
    </row>
    <row r="348" spans="1:1">
      <c r="A348" s="156"/>
    </row>
    <row r="349" spans="1:1">
      <c r="A349" s="156"/>
    </row>
    <row r="350" spans="1:1">
      <c r="A350" s="156"/>
    </row>
    <row r="351" spans="1:1">
      <c r="A351" s="156"/>
    </row>
    <row r="352" spans="1:1">
      <c r="A352" s="156"/>
    </row>
    <row r="353" spans="1:1">
      <c r="A353" s="156"/>
    </row>
    <row r="354" spans="1:1">
      <c r="A354" s="156"/>
    </row>
    <row r="355" spans="1:1">
      <c r="A355" s="156"/>
    </row>
    <row r="356" spans="1:1">
      <c r="A356" s="156"/>
    </row>
    <row r="357" spans="1:1">
      <c r="A357" s="156"/>
    </row>
    <row r="358" spans="1:1">
      <c r="A358" s="156"/>
    </row>
    <row r="359" spans="1:1">
      <c r="A359" s="156"/>
    </row>
    <row r="360" spans="1:1">
      <c r="A360" s="156"/>
    </row>
    <row r="361" spans="1:1">
      <c r="A361" s="156"/>
    </row>
    <row r="362" spans="1:1">
      <c r="A362" s="156"/>
    </row>
    <row r="363" spans="1:1">
      <c r="A363" s="156"/>
    </row>
    <row r="364" spans="1:1">
      <c r="A364" s="156"/>
    </row>
    <row r="365" spans="1:1">
      <c r="A365" s="156"/>
    </row>
    <row r="366" spans="1:1">
      <c r="A366" s="156"/>
    </row>
    <row r="367" spans="1:1">
      <c r="A367" s="156"/>
    </row>
    <row r="368" spans="1:1">
      <c r="A368" s="156"/>
    </row>
    <row r="369" spans="1:1">
      <c r="A369" s="156"/>
    </row>
    <row r="370" spans="1:1">
      <c r="A370" s="156"/>
    </row>
    <row r="371" spans="1:1">
      <c r="A371" s="156"/>
    </row>
    <row r="372" spans="1:1">
      <c r="A372" s="156"/>
    </row>
    <row r="373" spans="1:1">
      <c r="A373" s="156"/>
    </row>
    <row r="374" spans="1:1">
      <c r="A374" s="156"/>
    </row>
    <row r="375" spans="1:1">
      <c r="A375" s="156"/>
    </row>
    <row r="376" spans="1:1">
      <c r="A376" s="156"/>
    </row>
    <row r="377" spans="1:1">
      <c r="A377" s="156"/>
    </row>
    <row r="378" spans="1:1">
      <c r="A378" s="156"/>
    </row>
    <row r="379" spans="1:1">
      <c r="A379" s="156"/>
    </row>
    <row r="380" spans="1:1">
      <c r="A380" s="156"/>
    </row>
    <row r="381" spans="1:1">
      <c r="A381" s="156"/>
    </row>
    <row r="382" spans="1:1">
      <c r="A382" s="156"/>
    </row>
    <row r="383" spans="1:1">
      <c r="A383" s="156"/>
    </row>
    <row r="384" spans="1:1">
      <c r="A384" s="156"/>
    </row>
    <row r="385" spans="1:1">
      <c r="A385" s="156"/>
    </row>
    <row r="386" spans="1:1">
      <c r="A386" s="156"/>
    </row>
    <row r="387" spans="1:1">
      <c r="A387" s="156"/>
    </row>
    <row r="388" spans="1:1">
      <c r="A388" s="156"/>
    </row>
    <row r="389" spans="1:1">
      <c r="A389" s="156"/>
    </row>
    <row r="390" spans="1:1">
      <c r="A390" s="156"/>
    </row>
  </sheetData>
  <mergeCells count="7">
    <mergeCell ref="A33:B33"/>
    <mergeCell ref="A3:B4"/>
    <mergeCell ref="A7:B7"/>
    <mergeCell ref="A13:B13"/>
    <mergeCell ref="A23:B23"/>
    <mergeCell ref="A28:B28"/>
    <mergeCell ref="A31:B31"/>
  </mergeCells>
  <phoneticPr fontId="54" type="noConversion"/>
  <hyperlinks>
    <hyperlink ref="A8:B8" location="'2'!A1" display="2" xr:uid="{96DB7E6D-148C-414D-A606-15E883BA2553}"/>
    <hyperlink ref="A9:B9" location="'3'!A1" display="3" xr:uid="{6704C8F1-B6CF-4DCC-B2E8-5F6E0D96B61F}"/>
    <hyperlink ref="A26:B26" location="'15 '!A1" display="15" xr:uid="{895B3DDD-3589-4766-BAC7-B1E7C6B0A51C}"/>
    <hyperlink ref="A27:B27" location="'16 '!A1" display="16" xr:uid="{954DBD37-8E89-4B94-A4A5-8369651E7208}"/>
    <hyperlink ref="A23" location="'1-2'!A1" display="2-1" xr:uid="{4180AFE7-65B3-4660-B386-EC5814678481}"/>
    <hyperlink ref="A9:A12" location="'1-2'!A1" display="2-1" xr:uid="{05590887-0F97-447C-B01E-F60E1CF6F8FE}"/>
    <hyperlink ref="A6:B6" location="'1'!A1" display="'1'!A1" xr:uid="{4EF67260-6C0A-4854-8146-6B5F78223425}"/>
    <hyperlink ref="A10:B10" location="'4'!A1" display="4" xr:uid="{B786314F-C912-4D2B-949F-9B2407F86C67}"/>
    <hyperlink ref="A11:B11" location="'5'!A1" display="5" xr:uid="{6E815487-6065-4181-9C12-B0D8C7B51198}"/>
    <hyperlink ref="A12:B12" location="'6'!A1" display="6" xr:uid="{43640ADB-DBC7-4A1A-A297-72FC9BF5BE92}"/>
    <hyperlink ref="A14:B14" location="'7'!A1" display="7" xr:uid="{A2893487-4817-432A-A450-64F556E09AA8}"/>
    <hyperlink ref="A15:B15" location="'8'!A1" display="8" xr:uid="{6777FFE9-23FF-4752-8739-468258DDEB33}"/>
    <hyperlink ref="A16:B16" location="'9'!A1" display="9" xr:uid="{5DE26477-C277-49F5-846A-5B900F369857}"/>
    <hyperlink ref="A17:B17" location="'10'!A1" display="10" xr:uid="{1D960E30-B673-4620-BA57-D0BFF615ACAA}"/>
    <hyperlink ref="A20:B20" location="'12 '!A1" display="12" xr:uid="{5E617C9C-B456-4755-82DA-74A83C1E6C4A}"/>
    <hyperlink ref="A24:B24" location="'13 '!A1" display="13" xr:uid="{2EF27829-050E-4B07-90B8-A530C23FE6E1}"/>
    <hyperlink ref="A25:B25" location="'14 '!A1" display="14" xr:uid="{AF2ADE3D-E989-4AC1-B1BD-890EC9C6C38F}"/>
    <hyperlink ref="A29:B29" location="'17 '!A1" display="17" xr:uid="{CE1CE6F5-D9A2-4A97-AB73-831BB418AC49}"/>
    <hyperlink ref="A32:B32" location="'18 '!A1" display="18" xr:uid="{FD9DC29B-87E4-441A-9324-FA14F088ED79}"/>
    <hyperlink ref="A34:B34" location="'19 '!A1" display="19" xr:uid="{87A1F621-7CD9-4D6B-8A0F-5988BBDE6913}"/>
    <hyperlink ref="A26" location="'12'!A1" display="12" xr:uid="{180B8746-E38F-42F4-AD87-1595CBFBDFC4}"/>
    <hyperlink ref="A27" location="'13'!A1" display="13" xr:uid="{7706D65D-5CB7-4B45-A32F-FC8CE1BD4781}"/>
    <hyperlink ref="A30:B30" location="'1-17'!A1" display="17-1" xr:uid="{C642B0E5-A4E4-4CDB-813D-6D9A0BEDC547}"/>
    <hyperlink ref="A18:B18" location="'11'!A1" display="11" xr:uid="{21E37517-0CC5-494C-8033-F1A3B1CB00DF}"/>
    <hyperlink ref="A19:B19" location="'1-11'!A1" display="11-1" xr:uid="{20DB249E-C7E3-4AF1-82EF-8A9A12A6698C}"/>
    <hyperlink ref="A21:B21" location="'1-12'!A1" display="12-1" xr:uid="{BD1ADB33-6063-4FAD-A411-1AC9679EC328}"/>
    <hyperlink ref="A22:B22" location="'2-12'!A1" display="12-2" xr:uid="{81E89F75-444C-440C-A402-A9C251E5EBBE}"/>
  </hyperlinks>
  <pageMargins left="0.7" right="0.7" top="0.75" bottom="0.75" header="0.3" footer="0.3"/>
  <pageSetup paperSize="9" scale="4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2060"/>
  </sheetPr>
  <dimension ref="A1:AD14"/>
  <sheetViews>
    <sheetView showGridLines="0" rightToLeft="1" view="pageBreakPreview" zoomScale="70" zoomScaleNormal="40" zoomScaleSheetLayoutView="70" workbookViewId="0">
      <selection activeCell="B8" sqref="B8:J10"/>
    </sheetView>
  </sheetViews>
  <sheetFormatPr defaultColWidth="8.88671875" defaultRowHeight="14.4"/>
  <cols>
    <col min="1" max="1" width="30" style="14" customWidth="1"/>
    <col min="2" max="2" width="12.44140625" style="14" customWidth="1"/>
    <col min="3" max="3" width="10.88671875" style="14" customWidth="1"/>
    <col min="4" max="4" width="13.44140625" style="14" customWidth="1"/>
    <col min="5" max="5" width="12" style="14" customWidth="1"/>
    <col min="6" max="6" width="12.33203125" style="14" customWidth="1"/>
    <col min="7" max="8" width="12.6640625" style="14" customWidth="1"/>
    <col min="9" max="9" width="10.88671875" style="14" customWidth="1"/>
    <col min="10" max="10" width="15.44140625" style="14" customWidth="1"/>
    <col min="11"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6.8" customHeight="1">
      <c r="A4" s="298" t="s">
        <v>40</v>
      </c>
      <c r="B4" s="298"/>
      <c r="C4" s="298"/>
      <c r="D4" s="298"/>
      <c r="E4" s="298"/>
      <c r="F4" s="298"/>
      <c r="G4" s="298"/>
      <c r="H4" s="298"/>
      <c r="I4" s="298"/>
      <c r="J4" s="298"/>
    </row>
    <row r="5" spans="1:30">
      <c r="A5" s="69" t="s">
        <v>157</v>
      </c>
      <c r="B5" s="75"/>
      <c r="C5" s="75"/>
      <c r="D5" s="75"/>
      <c r="E5" s="75"/>
      <c r="F5" s="75"/>
      <c r="G5" s="75"/>
      <c r="H5" s="75"/>
      <c r="I5" s="75"/>
      <c r="J5" s="75"/>
    </row>
    <row r="6" spans="1:30" ht="15">
      <c r="A6" s="293" t="s">
        <v>86</v>
      </c>
      <c r="B6" s="293" t="s">
        <v>0</v>
      </c>
      <c r="C6" s="293"/>
      <c r="D6" s="293"/>
      <c r="E6" s="293" t="s">
        <v>1</v>
      </c>
      <c r="F6" s="293"/>
      <c r="G6" s="293"/>
      <c r="H6" s="293" t="s">
        <v>2</v>
      </c>
      <c r="I6" s="293"/>
      <c r="J6" s="294"/>
    </row>
    <row r="7" spans="1:30" ht="15">
      <c r="A7" s="287"/>
      <c r="B7" s="19" t="s">
        <v>52</v>
      </c>
      <c r="C7" s="19" t="s">
        <v>53</v>
      </c>
      <c r="D7" s="19" t="s">
        <v>54</v>
      </c>
      <c r="E7" s="19" t="s">
        <v>52</v>
      </c>
      <c r="F7" s="19" t="s">
        <v>53</v>
      </c>
      <c r="G7" s="19" t="s">
        <v>54</v>
      </c>
      <c r="H7" s="19" t="s">
        <v>52</v>
      </c>
      <c r="I7" s="19" t="s">
        <v>53</v>
      </c>
      <c r="J7" s="16" t="s">
        <v>54</v>
      </c>
    </row>
    <row r="8" spans="1:30" ht="15">
      <c r="A8" s="37" t="s">
        <v>161</v>
      </c>
      <c r="B8" s="38">
        <v>228379</v>
      </c>
      <c r="C8" s="38">
        <v>80139</v>
      </c>
      <c r="D8" s="38">
        <v>308518</v>
      </c>
      <c r="E8" s="38">
        <v>69001</v>
      </c>
      <c r="F8" s="38">
        <v>36203</v>
      </c>
      <c r="G8" s="38">
        <v>105204</v>
      </c>
      <c r="H8" s="38">
        <v>297380</v>
      </c>
      <c r="I8" s="38">
        <v>116342</v>
      </c>
      <c r="J8" s="20">
        <v>413722</v>
      </c>
    </row>
    <row r="9" spans="1:30" ht="15">
      <c r="A9" s="114" t="s">
        <v>152</v>
      </c>
      <c r="B9" s="115">
        <v>1188509</v>
      </c>
      <c r="C9" s="115">
        <v>638281</v>
      </c>
      <c r="D9" s="115">
        <v>1826790</v>
      </c>
      <c r="E9" s="115">
        <v>5693322</v>
      </c>
      <c r="F9" s="115">
        <v>224551</v>
      </c>
      <c r="G9" s="115">
        <v>5917873</v>
      </c>
      <c r="H9" s="115">
        <v>6881831</v>
      </c>
      <c r="I9" s="115">
        <v>862832</v>
      </c>
      <c r="J9" s="116">
        <v>7744663</v>
      </c>
    </row>
    <row r="10" spans="1:30" ht="24" customHeight="1">
      <c r="A10" s="85" t="s">
        <v>156</v>
      </c>
      <c r="B10" s="117">
        <v>1416888</v>
      </c>
      <c r="C10" s="117">
        <v>718420</v>
      </c>
      <c r="D10" s="117">
        <v>2135308</v>
      </c>
      <c r="E10" s="117">
        <v>5762323</v>
      </c>
      <c r="F10" s="117">
        <v>260754</v>
      </c>
      <c r="G10" s="117">
        <v>6023077</v>
      </c>
      <c r="H10" s="117">
        <v>7179211</v>
      </c>
      <c r="I10" s="117">
        <v>979174</v>
      </c>
      <c r="J10" s="118">
        <v>8158385</v>
      </c>
    </row>
    <row r="11" spans="1:30" ht="16.8">
      <c r="A11" s="22" t="s">
        <v>65</v>
      </c>
      <c r="B11" s="23"/>
      <c r="C11" s="23"/>
      <c r="D11" s="72"/>
      <c r="E11" s="23"/>
      <c r="F11" s="23"/>
      <c r="G11" s="72"/>
      <c r="H11" s="23"/>
      <c r="I11" s="23"/>
      <c r="J11" s="24"/>
    </row>
    <row r="12" spans="1:30" ht="16.8">
      <c r="A12" s="74" t="s">
        <v>64</v>
      </c>
      <c r="B12" s="72"/>
      <c r="C12" s="72"/>
      <c r="D12" s="72"/>
      <c r="E12" s="72"/>
      <c r="F12" s="72"/>
      <c r="G12" s="72"/>
      <c r="H12" s="72"/>
      <c r="I12" s="72"/>
      <c r="J12" s="24"/>
    </row>
    <row r="13" spans="1:30">
      <c r="B13" s="68"/>
      <c r="C13" s="68"/>
      <c r="D13" s="68"/>
      <c r="E13" s="68"/>
      <c r="F13" s="68"/>
      <c r="G13" s="68"/>
      <c r="H13" s="68"/>
      <c r="I13" s="68"/>
      <c r="J13" s="68"/>
    </row>
    <row r="14" spans="1:30">
      <c r="B14" s="68"/>
      <c r="C14" s="68"/>
      <c r="D14" s="68"/>
      <c r="E14" s="68"/>
      <c r="F14" s="68"/>
      <c r="G14" s="68"/>
      <c r="H14" s="68"/>
      <c r="I14" s="68"/>
      <c r="J14" s="68"/>
    </row>
  </sheetData>
  <mergeCells count="7">
    <mergeCell ref="H1:J2"/>
    <mergeCell ref="A6:A7"/>
    <mergeCell ref="H3:J3"/>
    <mergeCell ref="A4:J4"/>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2060"/>
  </sheetPr>
  <dimension ref="A1:AD24"/>
  <sheetViews>
    <sheetView showGridLines="0" rightToLeft="1" view="pageBreakPreview" zoomScale="71" zoomScaleNormal="85" zoomScaleSheetLayoutView="80" workbookViewId="0">
      <selection activeCell="B8" sqref="B8:J19"/>
    </sheetView>
  </sheetViews>
  <sheetFormatPr defaultColWidth="8.88671875" defaultRowHeight="14.4"/>
  <cols>
    <col min="1" max="1" width="20.33203125" style="14" customWidth="1"/>
    <col min="2" max="2" width="11.33203125" style="14" bestFit="1" customWidth="1"/>
    <col min="3" max="3" width="9.44140625" style="14" bestFit="1" customWidth="1"/>
    <col min="4" max="4" width="11.33203125" style="14" bestFit="1" customWidth="1"/>
    <col min="5" max="5" width="11.6640625" style="14" bestFit="1" customWidth="1"/>
    <col min="6" max="6" width="11.44140625" style="14" customWidth="1"/>
    <col min="7" max="7" width="11.33203125" style="14" bestFit="1" customWidth="1"/>
    <col min="8" max="8" width="13.6640625" style="14" customWidth="1"/>
    <col min="9" max="9" width="13.33203125" style="14" bestFit="1" customWidth="1"/>
    <col min="10" max="10" width="14" style="14" customWidth="1"/>
    <col min="11"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301" t="s">
        <v>41</v>
      </c>
      <c r="B4" s="301"/>
      <c r="C4" s="301"/>
      <c r="D4" s="301"/>
      <c r="E4" s="301"/>
      <c r="F4" s="301"/>
      <c r="G4" s="301"/>
      <c r="H4" s="301"/>
      <c r="I4" s="301"/>
      <c r="J4" s="301"/>
    </row>
    <row r="5" spans="1:30">
      <c r="A5" s="302" t="s">
        <v>158</v>
      </c>
      <c r="B5" s="302"/>
    </row>
    <row r="6" spans="1:30" ht="15">
      <c r="A6" s="295" t="s">
        <v>66</v>
      </c>
      <c r="B6" s="293" t="s">
        <v>0</v>
      </c>
      <c r="C6" s="293"/>
      <c r="D6" s="293"/>
      <c r="E6" s="293" t="s">
        <v>1</v>
      </c>
      <c r="F6" s="293"/>
      <c r="G6" s="293"/>
      <c r="H6" s="293" t="s">
        <v>2</v>
      </c>
      <c r="I6" s="293"/>
      <c r="J6" s="294"/>
    </row>
    <row r="7" spans="1:30" ht="15">
      <c r="A7" s="296"/>
      <c r="B7" s="19" t="s">
        <v>14</v>
      </c>
      <c r="C7" s="19" t="s">
        <v>15</v>
      </c>
      <c r="D7" s="19" t="s">
        <v>67</v>
      </c>
      <c r="E7" s="19" t="s">
        <v>14</v>
      </c>
      <c r="F7" s="19" t="s">
        <v>15</v>
      </c>
      <c r="G7" s="19" t="s">
        <v>67</v>
      </c>
      <c r="H7" s="19" t="s">
        <v>14</v>
      </c>
      <c r="I7" s="19" t="s">
        <v>15</v>
      </c>
      <c r="J7" s="16" t="s">
        <v>67</v>
      </c>
    </row>
    <row r="8" spans="1:30" ht="24" customHeight="1">
      <c r="A8" s="38" t="s">
        <v>5</v>
      </c>
      <c r="B8" s="157">
        <v>39071</v>
      </c>
      <c r="C8" s="157">
        <v>13829</v>
      </c>
      <c r="D8" s="38">
        <v>52900</v>
      </c>
      <c r="E8" s="157">
        <v>505</v>
      </c>
      <c r="F8" s="157">
        <v>101</v>
      </c>
      <c r="G8" s="38">
        <v>606</v>
      </c>
      <c r="H8" s="38">
        <v>39576</v>
      </c>
      <c r="I8" s="38">
        <v>13930</v>
      </c>
      <c r="J8" s="20">
        <v>53506</v>
      </c>
    </row>
    <row r="9" spans="1:30" ht="24" customHeight="1">
      <c r="A9" s="40" t="s">
        <v>6</v>
      </c>
      <c r="B9" s="158">
        <v>214446</v>
      </c>
      <c r="C9" s="158">
        <v>88412</v>
      </c>
      <c r="D9" s="40">
        <v>302858</v>
      </c>
      <c r="E9" s="158">
        <v>169280</v>
      </c>
      <c r="F9" s="158">
        <v>8194</v>
      </c>
      <c r="G9" s="40">
        <v>177474</v>
      </c>
      <c r="H9" s="40">
        <v>383726</v>
      </c>
      <c r="I9" s="40">
        <v>96606</v>
      </c>
      <c r="J9" s="21">
        <v>480332</v>
      </c>
    </row>
    <row r="10" spans="1:30" ht="24" customHeight="1">
      <c r="A10" s="38" t="s">
        <v>7</v>
      </c>
      <c r="B10" s="157">
        <v>320152</v>
      </c>
      <c r="C10" s="157">
        <v>178069</v>
      </c>
      <c r="D10" s="38">
        <v>498221</v>
      </c>
      <c r="E10" s="157">
        <v>717848</v>
      </c>
      <c r="F10" s="157">
        <v>38326</v>
      </c>
      <c r="G10" s="38">
        <v>756174</v>
      </c>
      <c r="H10" s="38">
        <v>1038000</v>
      </c>
      <c r="I10" s="38">
        <v>216395</v>
      </c>
      <c r="J10" s="20">
        <v>1254395</v>
      </c>
    </row>
    <row r="11" spans="1:30" ht="24" customHeight="1">
      <c r="A11" s="40" t="s">
        <v>8</v>
      </c>
      <c r="B11" s="158">
        <v>283778</v>
      </c>
      <c r="C11" s="158">
        <v>156509</v>
      </c>
      <c r="D11" s="40">
        <v>440287</v>
      </c>
      <c r="E11" s="158">
        <v>1091964</v>
      </c>
      <c r="F11" s="158">
        <v>60587</v>
      </c>
      <c r="G11" s="40">
        <v>1152551</v>
      </c>
      <c r="H11" s="40">
        <v>1375742</v>
      </c>
      <c r="I11" s="40">
        <v>217096</v>
      </c>
      <c r="J11" s="21">
        <v>1592838</v>
      </c>
    </row>
    <row r="12" spans="1:30" ht="24" customHeight="1">
      <c r="A12" s="38" t="s">
        <v>9</v>
      </c>
      <c r="B12" s="157">
        <v>207625</v>
      </c>
      <c r="C12" s="157">
        <v>111615</v>
      </c>
      <c r="D12" s="38">
        <v>319240</v>
      </c>
      <c r="E12" s="157">
        <v>1130987</v>
      </c>
      <c r="F12" s="157">
        <v>57041</v>
      </c>
      <c r="G12" s="38">
        <v>1188028</v>
      </c>
      <c r="H12" s="38">
        <v>1338612</v>
      </c>
      <c r="I12" s="38">
        <v>168656</v>
      </c>
      <c r="J12" s="20">
        <v>1507268</v>
      </c>
    </row>
    <row r="13" spans="1:30" ht="24" customHeight="1">
      <c r="A13" s="40" t="s">
        <v>10</v>
      </c>
      <c r="B13" s="158">
        <v>142289</v>
      </c>
      <c r="C13" s="158">
        <v>69085</v>
      </c>
      <c r="D13" s="40">
        <v>211374</v>
      </c>
      <c r="E13" s="158">
        <v>920972</v>
      </c>
      <c r="F13" s="158">
        <v>40020</v>
      </c>
      <c r="G13" s="40">
        <v>960992</v>
      </c>
      <c r="H13" s="40">
        <v>1063261</v>
      </c>
      <c r="I13" s="40">
        <v>109105</v>
      </c>
      <c r="J13" s="21">
        <v>1172366</v>
      </c>
    </row>
    <row r="14" spans="1:30" ht="24" customHeight="1">
      <c r="A14" s="38" t="s">
        <v>11</v>
      </c>
      <c r="B14" s="157">
        <v>83503</v>
      </c>
      <c r="C14" s="157">
        <v>40809</v>
      </c>
      <c r="D14" s="38">
        <v>124312</v>
      </c>
      <c r="E14" s="157">
        <v>642090</v>
      </c>
      <c r="F14" s="157">
        <v>25588</v>
      </c>
      <c r="G14" s="38">
        <v>667678</v>
      </c>
      <c r="H14" s="38">
        <v>725593</v>
      </c>
      <c r="I14" s="38">
        <v>66397</v>
      </c>
      <c r="J14" s="20">
        <v>791990</v>
      </c>
    </row>
    <row r="15" spans="1:30" ht="24" customHeight="1">
      <c r="A15" s="40" t="s">
        <v>12</v>
      </c>
      <c r="B15" s="158">
        <v>59235</v>
      </c>
      <c r="C15" s="158">
        <v>29381</v>
      </c>
      <c r="D15" s="40">
        <v>88616</v>
      </c>
      <c r="E15" s="158">
        <v>477694</v>
      </c>
      <c r="F15" s="158">
        <v>15463</v>
      </c>
      <c r="G15" s="40">
        <v>493157</v>
      </c>
      <c r="H15" s="40">
        <v>536929</v>
      </c>
      <c r="I15" s="40">
        <v>44844</v>
      </c>
      <c r="J15" s="21">
        <v>581773</v>
      </c>
    </row>
    <row r="16" spans="1:30" ht="24" customHeight="1">
      <c r="A16" s="38" t="s">
        <v>13</v>
      </c>
      <c r="B16" s="157">
        <v>44456</v>
      </c>
      <c r="C16" s="157">
        <v>19749</v>
      </c>
      <c r="D16" s="38">
        <v>64205</v>
      </c>
      <c r="E16" s="157">
        <v>311570</v>
      </c>
      <c r="F16" s="157">
        <v>8460</v>
      </c>
      <c r="G16" s="38">
        <v>320030</v>
      </c>
      <c r="H16" s="38">
        <v>356026</v>
      </c>
      <c r="I16" s="38">
        <v>28209</v>
      </c>
      <c r="J16" s="20">
        <v>384235</v>
      </c>
    </row>
    <row r="17" spans="1:10" ht="24" customHeight="1">
      <c r="A17" s="40" t="s">
        <v>68</v>
      </c>
      <c r="B17" s="158">
        <v>14004</v>
      </c>
      <c r="C17" s="158">
        <v>7630</v>
      </c>
      <c r="D17" s="40">
        <v>21634</v>
      </c>
      <c r="E17" s="158">
        <v>177210</v>
      </c>
      <c r="F17" s="158">
        <v>4396</v>
      </c>
      <c r="G17" s="40">
        <v>181606</v>
      </c>
      <c r="H17" s="40">
        <v>191214</v>
      </c>
      <c r="I17" s="40">
        <v>12026</v>
      </c>
      <c r="J17" s="21">
        <v>203240</v>
      </c>
    </row>
    <row r="18" spans="1:10" ht="24" customHeight="1">
      <c r="A18" s="38" t="s">
        <v>69</v>
      </c>
      <c r="B18" s="157">
        <v>8329</v>
      </c>
      <c r="C18" s="157">
        <v>3332</v>
      </c>
      <c r="D18" s="38">
        <v>11661</v>
      </c>
      <c r="E18" s="157">
        <v>122203</v>
      </c>
      <c r="F18" s="157">
        <v>2578</v>
      </c>
      <c r="G18" s="38">
        <v>124781</v>
      </c>
      <c r="H18" s="38">
        <v>130532</v>
      </c>
      <c r="I18" s="38">
        <v>5910</v>
      </c>
      <c r="J18" s="20">
        <v>136442</v>
      </c>
    </row>
    <row r="19" spans="1:10" ht="24" customHeight="1">
      <c r="A19" s="107" t="s">
        <v>77</v>
      </c>
      <c r="B19" s="42">
        <v>1416888</v>
      </c>
      <c r="C19" s="42">
        <v>718420</v>
      </c>
      <c r="D19" s="42">
        <v>2135308</v>
      </c>
      <c r="E19" s="42">
        <v>5762323</v>
      </c>
      <c r="F19" s="42">
        <v>260754</v>
      </c>
      <c r="G19" s="42">
        <v>6023077</v>
      </c>
      <c r="H19" s="42">
        <v>7179211</v>
      </c>
      <c r="I19" s="42">
        <v>979174</v>
      </c>
      <c r="J19" s="108">
        <v>8158385</v>
      </c>
    </row>
    <row r="20" spans="1:10" ht="18.75" customHeight="1">
      <c r="A20" s="74" t="s">
        <v>87</v>
      </c>
      <c r="B20" s="23"/>
      <c r="C20" s="23"/>
      <c r="D20" s="23"/>
      <c r="E20" s="23"/>
      <c r="F20" s="23"/>
      <c r="G20" s="23"/>
      <c r="H20" s="23"/>
      <c r="I20" s="23"/>
      <c r="J20" s="24"/>
    </row>
    <row r="21" spans="1:10" ht="16.8">
      <c r="A21" s="74" t="s">
        <v>64</v>
      </c>
      <c r="B21" s="23"/>
      <c r="C21" s="72"/>
      <c r="D21" s="72"/>
      <c r="E21" s="23"/>
      <c r="F21" s="23"/>
      <c r="G21" s="23"/>
      <c r="H21" s="23"/>
      <c r="I21" s="109"/>
      <c r="J21" s="24"/>
    </row>
    <row r="22" spans="1:10" ht="16.8">
      <c r="A22" s="23"/>
      <c r="B22" s="23"/>
      <c r="C22" s="23"/>
      <c r="D22" s="23"/>
      <c r="E22" s="23"/>
      <c r="F22" s="23"/>
      <c r="G22" s="23"/>
      <c r="H22" s="23"/>
      <c r="I22" s="23"/>
      <c r="J22" s="23"/>
    </row>
    <row r="24" spans="1:10">
      <c r="B24" s="68"/>
      <c r="C24" s="68"/>
      <c r="D24" s="68"/>
      <c r="E24" s="68"/>
      <c r="F24" s="68"/>
      <c r="G24" s="68"/>
      <c r="H24" s="68"/>
      <c r="I24" s="68"/>
      <c r="J24" s="68"/>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2060"/>
  </sheetPr>
  <dimension ref="A1:AD25"/>
  <sheetViews>
    <sheetView showGridLines="0" rightToLeft="1" view="pageBreakPreview" zoomScale="70" zoomScaleNormal="80" zoomScaleSheetLayoutView="70" workbookViewId="0">
      <selection activeCell="J8" sqref="J8:J21"/>
    </sheetView>
  </sheetViews>
  <sheetFormatPr defaultColWidth="8.88671875" defaultRowHeight="14.4"/>
  <cols>
    <col min="1" max="1" width="19.109375" style="14" customWidth="1"/>
    <col min="2" max="2" width="11.33203125" style="14" bestFit="1" customWidth="1"/>
    <col min="3" max="3" width="9.44140625" style="14" bestFit="1" customWidth="1"/>
    <col min="4" max="4" width="11.33203125" style="14" bestFit="1" customWidth="1"/>
    <col min="5" max="5" width="11.44140625" style="14" bestFit="1" customWidth="1"/>
    <col min="6" max="6" width="9.44140625" style="14" bestFit="1" customWidth="1"/>
    <col min="7" max="8" width="11.44140625" style="14" bestFit="1" customWidth="1"/>
    <col min="9" max="9" width="11.33203125" style="14" customWidth="1"/>
    <col min="10" max="10" width="12.6640625" style="14" customWidth="1"/>
    <col min="11"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298" t="s">
        <v>42</v>
      </c>
      <c r="B4" s="298"/>
      <c r="C4" s="298"/>
      <c r="D4" s="298"/>
      <c r="E4" s="298"/>
      <c r="F4" s="298"/>
      <c r="G4" s="298"/>
      <c r="H4" s="298"/>
      <c r="I4" s="298"/>
      <c r="J4" s="298"/>
    </row>
    <row r="5" spans="1:30">
      <c r="A5" s="303" t="s">
        <v>160</v>
      </c>
      <c r="B5" s="303"/>
      <c r="C5" s="30"/>
      <c r="D5" s="30"/>
      <c r="E5" s="30"/>
      <c r="F5" s="30"/>
      <c r="G5" s="30"/>
      <c r="H5" s="30"/>
      <c r="I5" s="30"/>
      <c r="J5" s="30"/>
    </row>
    <row r="6" spans="1:30" ht="15">
      <c r="A6" s="293" t="s">
        <v>17</v>
      </c>
      <c r="B6" s="295" t="s">
        <v>0</v>
      </c>
      <c r="C6" s="293"/>
      <c r="D6" s="293"/>
      <c r="E6" s="293" t="s">
        <v>1</v>
      </c>
      <c r="F6" s="293"/>
      <c r="G6" s="293"/>
      <c r="H6" s="293" t="s">
        <v>2</v>
      </c>
      <c r="I6" s="293"/>
      <c r="J6" s="294"/>
    </row>
    <row r="7" spans="1:30" ht="15">
      <c r="A7" s="293"/>
      <c r="B7" s="17" t="s">
        <v>14</v>
      </c>
      <c r="C7" s="19" t="s">
        <v>15</v>
      </c>
      <c r="D7" s="19" t="s">
        <v>67</v>
      </c>
      <c r="E7" s="19" t="s">
        <v>14</v>
      </c>
      <c r="F7" s="19" t="s">
        <v>15</v>
      </c>
      <c r="G7" s="19" t="s">
        <v>67</v>
      </c>
      <c r="H7" s="19" t="s">
        <v>14</v>
      </c>
      <c r="I7" s="19" t="s">
        <v>15</v>
      </c>
      <c r="J7" s="16" t="s">
        <v>67</v>
      </c>
    </row>
    <row r="8" spans="1:30" ht="24" customHeight="1">
      <c r="A8" s="119" t="s">
        <v>18</v>
      </c>
      <c r="B8" s="20">
        <v>598035</v>
      </c>
      <c r="C8" s="20">
        <v>336151</v>
      </c>
      <c r="D8" s="20">
        <v>934186</v>
      </c>
      <c r="E8" s="20">
        <v>2304532</v>
      </c>
      <c r="F8" s="20">
        <v>137849</v>
      </c>
      <c r="G8" s="20">
        <v>2442381</v>
      </c>
      <c r="H8" s="20">
        <v>2902567</v>
      </c>
      <c r="I8" s="20">
        <v>474000</v>
      </c>
      <c r="J8" s="20">
        <v>3376567</v>
      </c>
    </row>
    <row r="9" spans="1:30" ht="24" customHeight="1">
      <c r="A9" s="120" t="s">
        <v>19</v>
      </c>
      <c r="B9" s="21">
        <v>284305</v>
      </c>
      <c r="C9" s="21">
        <v>167103</v>
      </c>
      <c r="D9" s="21">
        <v>451408</v>
      </c>
      <c r="E9" s="21">
        <v>1290788</v>
      </c>
      <c r="F9" s="21">
        <v>50908</v>
      </c>
      <c r="G9" s="21">
        <v>1341696</v>
      </c>
      <c r="H9" s="21">
        <v>1575093</v>
      </c>
      <c r="I9" s="21">
        <v>218011</v>
      </c>
      <c r="J9" s="21">
        <v>1793104</v>
      </c>
    </row>
    <row r="10" spans="1:30" ht="24" customHeight="1">
      <c r="A10" s="119" t="s">
        <v>20</v>
      </c>
      <c r="B10" s="20">
        <v>29343</v>
      </c>
      <c r="C10" s="20">
        <v>17307</v>
      </c>
      <c r="D10" s="20">
        <v>46650</v>
      </c>
      <c r="E10" s="20">
        <v>144017</v>
      </c>
      <c r="F10" s="20">
        <v>5698</v>
      </c>
      <c r="G10" s="20">
        <v>149715</v>
      </c>
      <c r="H10" s="20">
        <v>173360</v>
      </c>
      <c r="I10" s="20">
        <v>23005</v>
      </c>
      <c r="J10" s="20">
        <v>196365</v>
      </c>
    </row>
    <row r="11" spans="1:30" ht="24" customHeight="1">
      <c r="A11" s="120" t="s">
        <v>21</v>
      </c>
      <c r="B11" s="21">
        <v>34691</v>
      </c>
      <c r="C11" s="21">
        <v>18929</v>
      </c>
      <c r="D11" s="21">
        <v>53620</v>
      </c>
      <c r="E11" s="21">
        <v>243272</v>
      </c>
      <c r="F11" s="21">
        <v>7647</v>
      </c>
      <c r="G11" s="21">
        <v>250919</v>
      </c>
      <c r="H11" s="21">
        <v>277963</v>
      </c>
      <c r="I11" s="21">
        <v>26576</v>
      </c>
      <c r="J11" s="21">
        <v>304539</v>
      </c>
    </row>
    <row r="12" spans="1:30" ht="24" customHeight="1">
      <c r="A12" s="119" t="s">
        <v>22</v>
      </c>
      <c r="B12" s="20">
        <v>348481</v>
      </c>
      <c r="C12" s="20">
        <v>114937</v>
      </c>
      <c r="D12" s="20">
        <v>463418</v>
      </c>
      <c r="E12" s="20">
        <v>1100173</v>
      </c>
      <c r="F12" s="20">
        <v>34024</v>
      </c>
      <c r="G12" s="20">
        <v>1134197</v>
      </c>
      <c r="H12" s="20">
        <v>1448654</v>
      </c>
      <c r="I12" s="20">
        <v>148961</v>
      </c>
      <c r="J12" s="20">
        <v>1597615</v>
      </c>
    </row>
    <row r="13" spans="1:30" ht="24" customHeight="1">
      <c r="A13" s="120" t="s">
        <v>23</v>
      </c>
      <c r="B13" s="21">
        <v>41541</v>
      </c>
      <c r="C13" s="21">
        <v>18756</v>
      </c>
      <c r="D13" s="21">
        <v>60297</v>
      </c>
      <c r="E13" s="21">
        <v>199549</v>
      </c>
      <c r="F13" s="21">
        <v>8610</v>
      </c>
      <c r="G13" s="21">
        <v>208159</v>
      </c>
      <c r="H13" s="21">
        <v>241090</v>
      </c>
      <c r="I13" s="21">
        <v>27366</v>
      </c>
      <c r="J13" s="21">
        <v>268456</v>
      </c>
    </row>
    <row r="14" spans="1:30" ht="24" customHeight="1">
      <c r="A14" s="119" t="s">
        <v>24</v>
      </c>
      <c r="B14" s="20">
        <v>12976</v>
      </c>
      <c r="C14" s="20">
        <v>8304</v>
      </c>
      <c r="D14" s="20">
        <v>21280</v>
      </c>
      <c r="E14" s="20">
        <v>66871</v>
      </c>
      <c r="F14" s="20">
        <v>2689</v>
      </c>
      <c r="G14" s="20">
        <v>69560</v>
      </c>
      <c r="H14" s="20">
        <v>79847</v>
      </c>
      <c r="I14" s="20">
        <v>10993</v>
      </c>
      <c r="J14" s="20">
        <v>90840</v>
      </c>
    </row>
    <row r="15" spans="1:30" ht="24" customHeight="1">
      <c r="A15" s="120" t="s">
        <v>25</v>
      </c>
      <c r="B15" s="21">
        <v>11984</v>
      </c>
      <c r="C15" s="21">
        <v>7458</v>
      </c>
      <c r="D15" s="21">
        <v>19442</v>
      </c>
      <c r="E15" s="21">
        <v>76756</v>
      </c>
      <c r="F15" s="21">
        <v>3325</v>
      </c>
      <c r="G15" s="21">
        <v>80081</v>
      </c>
      <c r="H15" s="21">
        <v>88740</v>
      </c>
      <c r="I15" s="21">
        <v>10783</v>
      </c>
      <c r="J15" s="21">
        <v>99523</v>
      </c>
    </row>
    <row r="16" spans="1:30" ht="24" customHeight="1">
      <c r="A16" s="119" t="s">
        <v>73</v>
      </c>
      <c r="B16" s="20">
        <v>14147</v>
      </c>
      <c r="C16" s="20">
        <v>7734</v>
      </c>
      <c r="D16" s="20">
        <v>21881</v>
      </c>
      <c r="E16" s="20">
        <v>83872</v>
      </c>
      <c r="F16" s="20">
        <v>3089</v>
      </c>
      <c r="G16" s="20">
        <v>86961</v>
      </c>
      <c r="H16" s="20">
        <v>98019</v>
      </c>
      <c r="I16" s="20">
        <v>10823</v>
      </c>
      <c r="J16" s="20">
        <v>108842</v>
      </c>
    </row>
    <row r="17" spans="1:10" ht="24" customHeight="1">
      <c r="A17" s="120" t="s">
        <v>26</v>
      </c>
      <c r="B17" s="21">
        <v>15104</v>
      </c>
      <c r="C17" s="21">
        <v>9840</v>
      </c>
      <c r="D17" s="21">
        <v>24944</v>
      </c>
      <c r="E17" s="21">
        <v>97638</v>
      </c>
      <c r="F17" s="21">
        <v>3380</v>
      </c>
      <c r="G17" s="21">
        <v>101018</v>
      </c>
      <c r="H17" s="21">
        <v>112742</v>
      </c>
      <c r="I17" s="21">
        <v>13220</v>
      </c>
      <c r="J17" s="21">
        <v>125962</v>
      </c>
    </row>
    <row r="18" spans="1:10" ht="24" customHeight="1">
      <c r="A18" s="119" t="s">
        <v>27</v>
      </c>
      <c r="B18" s="20">
        <v>12594</v>
      </c>
      <c r="C18" s="20">
        <v>6162</v>
      </c>
      <c r="D18" s="20">
        <v>18756</v>
      </c>
      <c r="E18" s="20">
        <v>84154</v>
      </c>
      <c r="F18" s="20">
        <v>1856</v>
      </c>
      <c r="G18" s="20">
        <v>86010</v>
      </c>
      <c r="H18" s="20">
        <v>96748</v>
      </c>
      <c r="I18" s="20">
        <v>8018</v>
      </c>
      <c r="J18" s="20">
        <v>104766</v>
      </c>
    </row>
    <row r="19" spans="1:10" ht="24" customHeight="1">
      <c r="A19" s="120" t="s">
        <v>28</v>
      </c>
      <c r="B19" s="21">
        <v>5990</v>
      </c>
      <c r="C19" s="21">
        <v>2158</v>
      </c>
      <c r="D19" s="21">
        <v>8148</v>
      </c>
      <c r="E19" s="21">
        <v>28019</v>
      </c>
      <c r="F19" s="21">
        <v>530</v>
      </c>
      <c r="G19" s="21">
        <v>28549</v>
      </c>
      <c r="H19" s="21">
        <v>34009</v>
      </c>
      <c r="I19" s="21">
        <v>2688</v>
      </c>
      <c r="J19" s="21">
        <v>36697</v>
      </c>
    </row>
    <row r="20" spans="1:10" ht="24" customHeight="1">
      <c r="A20" s="119" t="s">
        <v>29</v>
      </c>
      <c r="B20" s="20">
        <v>7697</v>
      </c>
      <c r="C20" s="20">
        <v>3581</v>
      </c>
      <c r="D20" s="20">
        <v>11278</v>
      </c>
      <c r="E20" s="20">
        <v>42682</v>
      </c>
      <c r="F20" s="20">
        <v>1149</v>
      </c>
      <c r="G20" s="20">
        <v>43831</v>
      </c>
      <c r="H20" s="20">
        <v>50379</v>
      </c>
      <c r="I20" s="20">
        <v>4730</v>
      </c>
      <c r="J20" s="20">
        <v>55109</v>
      </c>
    </row>
    <row r="21" spans="1:10" ht="24" customHeight="1">
      <c r="A21" s="19" t="s">
        <v>30</v>
      </c>
      <c r="B21" s="117">
        <v>1416888</v>
      </c>
      <c r="C21" s="117">
        <v>718420</v>
      </c>
      <c r="D21" s="117">
        <v>2135308</v>
      </c>
      <c r="E21" s="117">
        <v>5762323</v>
      </c>
      <c r="F21" s="117">
        <v>260754</v>
      </c>
      <c r="G21" s="117">
        <v>6023077</v>
      </c>
      <c r="H21" s="117">
        <v>7179211</v>
      </c>
      <c r="I21" s="117">
        <v>979174</v>
      </c>
      <c r="J21" s="117">
        <v>8158385</v>
      </c>
    </row>
    <row r="22" spans="1:10" ht="16.8">
      <c r="A22" s="22" t="s">
        <v>88</v>
      </c>
      <c r="B22" s="121"/>
      <c r="C22" s="121"/>
      <c r="D22" s="121"/>
      <c r="E22" s="121"/>
      <c r="F22" s="121"/>
      <c r="G22" s="121"/>
      <c r="H22" s="121"/>
      <c r="I22" s="121"/>
      <c r="J22" s="121"/>
    </row>
    <row r="23" spans="1:10" ht="16.8">
      <c r="A23" s="74" t="s">
        <v>64</v>
      </c>
      <c r="B23" s="23"/>
      <c r="C23" s="72"/>
      <c r="D23" s="72"/>
      <c r="E23" s="23"/>
      <c r="F23" s="23"/>
      <c r="G23" s="23"/>
      <c r="H23" s="23"/>
      <c r="I23" s="109"/>
      <c r="J23" s="23"/>
    </row>
    <row r="25" spans="1:10">
      <c r="B25" s="68"/>
      <c r="C25" s="68"/>
      <c r="D25" s="68"/>
      <c r="E25" s="68"/>
      <c r="F25" s="68"/>
      <c r="G25" s="68"/>
      <c r="H25" s="68"/>
      <c r="I25" s="68"/>
      <c r="J25" s="68"/>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6256D-CB4C-4567-84F1-1F51244C697D}">
  <sheetPr>
    <tabColor rgb="FF002060"/>
  </sheetPr>
  <dimension ref="A1:AD25"/>
  <sheetViews>
    <sheetView showGridLines="0" rightToLeft="1" view="pageBreakPreview" zoomScale="55" zoomScaleNormal="60" zoomScaleSheetLayoutView="55" workbookViewId="0">
      <selection activeCell="B32" sqref="B32"/>
    </sheetView>
  </sheetViews>
  <sheetFormatPr defaultColWidth="8.88671875" defaultRowHeight="14.4"/>
  <cols>
    <col min="1" max="1" width="51" style="184" customWidth="1"/>
    <col min="2" max="9" width="12.109375" style="184" customWidth="1"/>
    <col min="10" max="10" width="13.109375" style="184" customWidth="1"/>
    <col min="11" max="11" width="10.21875" style="184" customWidth="1"/>
    <col min="12" max="12" width="8.6640625" style="184" bestFit="1" customWidth="1"/>
    <col min="13" max="16384" width="8.88671875" style="184"/>
  </cols>
  <sheetData>
    <row r="1" spans="1:30">
      <c r="H1" s="280" t="s">
        <v>283</v>
      </c>
      <c r="I1" s="280"/>
      <c r="J1" s="280"/>
    </row>
    <row r="2" spans="1:30">
      <c r="H2" s="280"/>
      <c r="I2" s="280"/>
      <c r="J2" s="280"/>
    </row>
    <row r="3" spans="1:30" s="185" customFormat="1">
      <c r="H3" s="306"/>
      <c r="I3" s="306"/>
      <c r="J3" s="306"/>
      <c r="K3" s="184"/>
      <c r="L3" s="184"/>
      <c r="M3" s="184"/>
      <c r="N3" s="184"/>
      <c r="O3" s="184"/>
      <c r="P3" s="184"/>
      <c r="Q3" s="184"/>
      <c r="R3" s="184"/>
      <c r="S3" s="184"/>
      <c r="T3" s="184"/>
      <c r="U3" s="184"/>
      <c r="V3" s="184"/>
      <c r="W3" s="184"/>
      <c r="X3" s="184"/>
      <c r="Y3" s="184"/>
      <c r="Z3" s="184"/>
      <c r="AA3" s="184"/>
      <c r="AB3" s="184"/>
      <c r="AC3" s="184"/>
      <c r="AD3" s="184"/>
    </row>
    <row r="4" spans="1:30" ht="15">
      <c r="A4" s="307" t="s">
        <v>278</v>
      </c>
      <c r="B4" s="307"/>
      <c r="C4" s="307"/>
      <c r="D4" s="307"/>
      <c r="E4" s="307"/>
      <c r="F4" s="307"/>
      <c r="G4" s="307"/>
      <c r="H4" s="307"/>
      <c r="I4" s="307"/>
      <c r="J4" s="307"/>
    </row>
    <row r="5" spans="1:30">
      <c r="A5" s="186" t="s">
        <v>262</v>
      </c>
      <c r="B5" s="187"/>
      <c r="C5" s="187"/>
      <c r="D5" s="187"/>
      <c r="E5" s="187"/>
      <c r="F5" s="187"/>
      <c r="G5" s="187"/>
      <c r="H5" s="187"/>
      <c r="I5" s="187"/>
      <c r="J5" s="187"/>
    </row>
    <row r="6" spans="1:30" ht="15">
      <c r="A6" s="293" t="s">
        <v>263</v>
      </c>
      <c r="B6" s="295" t="s">
        <v>0</v>
      </c>
      <c r="C6" s="293"/>
      <c r="D6" s="293"/>
      <c r="E6" s="293" t="s">
        <v>1</v>
      </c>
      <c r="F6" s="293"/>
      <c r="G6" s="293"/>
      <c r="H6" s="293" t="s">
        <v>2</v>
      </c>
      <c r="I6" s="293"/>
      <c r="J6" s="294"/>
    </row>
    <row r="7" spans="1:30" ht="15">
      <c r="A7" s="293"/>
      <c r="B7" s="17" t="s">
        <v>14</v>
      </c>
      <c r="C7" s="135" t="s">
        <v>15</v>
      </c>
      <c r="D7" s="135" t="s">
        <v>67</v>
      </c>
      <c r="E7" s="135" t="s">
        <v>14</v>
      </c>
      <c r="F7" s="135" t="s">
        <v>15</v>
      </c>
      <c r="G7" s="135" t="s">
        <v>67</v>
      </c>
      <c r="H7" s="135" t="s">
        <v>14</v>
      </c>
      <c r="I7" s="135" t="s">
        <v>15</v>
      </c>
      <c r="J7" s="133" t="s">
        <v>67</v>
      </c>
    </row>
    <row r="8" spans="1:30" ht="15">
      <c r="A8" s="188" t="s">
        <v>264</v>
      </c>
      <c r="B8" s="189">
        <v>125120</v>
      </c>
      <c r="C8" s="189">
        <v>49535</v>
      </c>
      <c r="D8" s="189">
        <v>174655</v>
      </c>
      <c r="E8" s="189">
        <v>56084</v>
      </c>
      <c r="F8" s="189">
        <v>2000</v>
      </c>
      <c r="G8" s="189">
        <v>58084</v>
      </c>
      <c r="H8" s="189">
        <v>181204</v>
      </c>
      <c r="I8" s="189">
        <v>51535</v>
      </c>
      <c r="J8" s="189">
        <v>232739</v>
      </c>
    </row>
    <row r="9" spans="1:30" ht="15">
      <c r="A9" s="190" t="s">
        <v>265</v>
      </c>
      <c r="B9" s="191">
        <v>264166</v>
      </c>
      <c r="C9" s="191">
        <v>212785</v>
      </c>
      <c r="D9" s="191">
        <v>476951</v>
      </c>
      <c r="E9" s="191">
        <v>316894</v>
      </c>
      <c r="F9" s="191">
        <v>97816</v>
      </c>
      <c r="G9" s="191">
        <v>414710</v>
      </c>
      <c r="H9" s="191">
        <v>581060</v>
      </c>
      <c r="I9" s="191">
        <v>310601</v>
      </c>
      <c r="J9" s="191">
        <v>891661</v>
      </c>
    </row>
    <row r="10" spans="1:30" ht="15">
      <c r="A10" s="188" t="s">
        <v>266</v>
      </c>
      <c r="B10" s="189">
        <v>296171</v>
      </c>
      <c r="C10" s="189">
        <v>130136</v>
      </c>
      <c r="D10" s="189">
        <v>426307</v>
      </c>
      <c r="E10" s="189">
        <v>496026</v>
      </c>
      <c r="F10" s="189">
        <v>17172</v>
      </c>
      <c r="G10" s="189">
        <v>513198</v>
      </c>
      <c r="H10" s="189">
        <v>792197</v>
      </c>
      <c r="I10" s="189">
        <v>147308</v>
      </c>
      <c r="J10" s="189">
        <v>939505</v>
      </c>
    </row>
    <row r="11" spans="1:30" ht="15">
      <c r="A11" s="190" t="s">
        <v>267</v>
      </c>
      <c r="B11" s="191">
        <v>271695</v>
      </c>
      <c r="C11" s="191">
        <v>197500</v>
      </c>
      <c r="D11" s="191">
        <v>469195</v>
      </c>
      <c r="E11" s="191">
        <v>43938</v>
      </c>
      <c r="F11" s="191">
        <v>5522</v>
      </c>
      <c r="G11" s="191">
        <v>49460</v>
      </c>
      <c r="H11" s="191">
        <v>315633</v>
      </c>
      <c r="I11" s="191">
        <v>203022</v>
      </c>
      <c r="J11" s="191">
        <v>518655</v>
      </c>
    </row>
    <row r="12" spans="1:30" ht="15">
      <c r="A12" s="188" t="s">
        <v>268</v>
      </c>
      <c r="B12" s="189">
        <v>207563</v>
      </c>
      <c r="C12" s="189">
        <v>87358</v>
      </c>
      <c r="D12" s="189">
        <v>294921</v>
      </c>
      <c r="E12" s="189">
        <v>262662</v>
      </c>
      <c r="F12" s="189">
        <v>5737</v>
      </c>
      <c r="G12" s="189">
        <v>268399</v>
      </c>
      <c r="H12" s="189">
        <v>470225</v>
      </c>
      <c r="I12" s="189">
        <v>93095</v>
      </c>
      <c r="J12" s="189">
        <v>563320</v>
      </c>
    </row>
    <row r="13" spans="1:30" ht="15">
      <c r="A13" s="190" t="s">
        <v>269</v>
      </c>
      <c r="B13" s="191">
        <v>1221</v>
      </c>
      <c r="C13" s="191">
        <v>165</v>
      </c>
      <c r="D13" s="191">
        <v>1386</v>
      </c>
      <c r="E13" s="191">
        <v>35952</v>
      </c>
      <c r="F13" s="191">
        <v>21</v>
      </c>
      <c r="G13" s="191">
        <v>35973</v>
      </c>
      <c r="H13" s="191">
        <v>37173</v>
      </c>
      <c r="I13" s="191">
        <v>186</v>
      </c>
      <c r="J13" s="191">
        <v>37359</v>
      </c>
    </row>
    <row r="14" spans="1:30" ht="15">
      <c r="A14" s="188" t="s">
        <v>270</v>
      </c>
      <c r="B14" s="189">
        <v>39050</v>
      </c>
      <c r="C14" s="189">
        <v>3942</v>
      </c>
      <c r="D14" s="189">
        <v>42992</v>
      </c>
      <c r="E14" s="189">
        <v>890306</v>
      </c>
      <c r="F14" s="189">
        <v>3527</v>
      </c>
      <c r="G14" s="189">
        <v>893833</v>
      </c>
      <c r="H14" s="189">
        <v>929356</v>
      </c>
      <c r="I14" s="189">
        <v>7469</v>
      </c>
      <c r="J14" s="189">
        <v>936825</v>
      </c>
    </row>
    <row r="15" spans="1:30" ht="15">
      <c r="A15" s="190" t="s">
        <v>271</v>
      </c>
      <c r="B15" s="191">
        <v>69597</v>
      </c>
      <c r="C15" s="191">
        <v>3987</v>
      </c>
      <c r="D15" s="191">
        <v>73584</v>
      </c>
      <c r="E15" s="191">
        <v>643486</v>
      </c>
      <c r="F15" s="191">
        <v>1017</v>
      </c>
      <c r="G15" s="191">
        <v>644503</v>
      </c>
      <c r="H15" s="191">
        <v>713083</v>
      </c>
      <c r="I15" s="191">
        <v>5004</v>
      </c>
      <c r="J15" s="191">
        <v>718087</v>
      </c>
    </row>
    <row r="16" spans="1:30" ht="15">
      <c r="A16" s="188" t="s">
        <v>272</v>
      </c>
      <c r="B16" s="189">
        <v>104524</v>
      </c>
      <c r="C16" s="189">
        <v>30309</v>
      </c>
      <c r="D16" s="189">
        <v>134833</v>
      </c>
      <c r="E16" s="189">
        <v>2893670</v>
      </c>
      <c r="F16" s="189">
        <v>124573</v>
      </c>
      <c r="G16" s="189">
        <v>3018243</v>
      </c>
      <c r="H16" s="189">
        <v>2998194</v>
      </c>
      <c r="I16" s="189">
        <v>154882</v>
      </c>
      <c r="J16" s="189">
        <v>3153076</v>
      </c>
    </row>
    <row r="17" spans="1:10" ht="15">
      <c r="A17" s="190" t="s">
        <v>273</v>
      </c>
      <c r="B17" s="191">
        <v>36809</v>
      </c>
      <c r="C17" s="191">
        <v>1608</v>
      </c>
      <c r="D17" s="191">
        <v>38417</v>
      </c>
      <c r="E17" s="191">
        <v>812</v>
      </c>
      <c r="F17" s="191">
        <v>121</v>
      </c>
      <c r="G17" s="191">
        <v>933</v>
      </c>
      <c r="H17" s="191">
        <v>37621</v>
      </c>
      <c r="I17" s="191">
        <v>1729</v>
      </c>
      <c r="J17" s="191">
        <v>39350</v>
      </c>
    </row>
    <row r="18" spans="1:10" ht="15">
      <c r="A18" s="188" t="s">
        <v>74</v>
      </c>
      <c r="B18" s="189">
        <v>972</v>
      </c>
      <c r="C18" s="189">
        <v>1095</v>
      </c>
      <c r="D18" s="189">
        <v>2067</v>
      </c>
      <c r="E18" s="189">
        <v>122493</v>
      </c>
      <c r="F18" s="189">
        <v>3248</v>
      </c>
      <c r="G18" s="189">
        <v>125741</v>
      </c>
      <c r="H18" s="189">
        <v>123465</v>
      </c>
      <c r="I18" s="189">
        <v>4343</v>
      </c>
      <c r="J18" s="189">
        <v>127808</v>
      </c>
    </row>
    <row r="19" spans="1:10" ht="15">
      <c r="A19" s="183" t="s">
        <v>77</v>
      </c>
      <c r="B19" s="42">
        <f t="shared" ref="B19:J19" si="0">SUM(B8:B18)</f>
        <v>1416888</v>
      </c>
      <c r="C19" s="42">
        <f t="shared" si="0"/>
        <v>718420</v>
      </c>
      <c r="D19" s="42">
        <f t="shared" si="0"/>
        <v>2135308</v>
      </c>
      <c r="E19" s="42">
        <f t="shared" si="0"/>
        <v>5762323</v>
      </c>
      <c r="F19" s="42">
        <f t="shared" si="0"/>
        <v>260754</v>
      </c>
      <c r="G19" s="42">
        <f t="shared" si="0"/>
        <v>6023077</v>
      </c>
      <c r="H19" s="42">
        <f t="shared" si="0"/>
        <v>7179211</v>
      </c>
      <c r="I19" s="42">
        <f t="shared" si="0"/>
        <v>979174</v>
      </c>
      <c r="J19" s="42">
        <f t="shared" si="0"/>
        <v>8158385</v>
      </c>
    </row>
    <row r="20" spans="1:10" ht="16.8">
      <c r="A20" s="192" t="s">
        <v>87</v>
      </c>
      <c r="B20" s="192"/>
      <c r="C20" s="192"/>
      <c r="D20" s="192"/>
      <c r="E20" s="192"/>
      <c r="F20" s="193"/>
      <c r="G20" s="193"/>
      <c r="H20" s="193"/>
      <c r="I20" s="193"/>
      <c r="J20" s="193"/>
    </row>
    <row r="21" spans="1:10" ht="16.8">
      <c r="A21" s="194" t="s">
        <v>64</v>
      </c>
      <c r="B21" s="195"/>
      <c r="C21" s="195"/>
      <c r="D21" s="195"/>
      <c r="E21" s="195"/>
      <c r="F21" s="195"/>
      <c r="G21" s="195"/>
      <c r="H21" s="195"/>
      <c r="I21" s="195"/>
      <c r="J21" s="195"/>
    </row>
    <row r="22" spans="1:10" ht="16.8">
      <c r="A22" s="304" t="s">
        <v>274</v>
      </c>
      <c r="B22" s="304"/>
      <c r="C22" s="304"/>
      <c r="D22" s="304"/>
      <c r="E22" s="305"/>
      <c r="F22" s="305"/>
      <c r="G22" s="305"/>
      <c r="H22" s="305"/>
      <c r="I22" s="305"/>
      <c r="J22" s="305"/>
    </row>
    <row r="25" spans="1:10">
      <c r="B25" s="196"/>
      <c r="C25" s="196"/>
      <c r="D25" s="196"/>
      <c r="E25" s="196"/>
      <c r="F25" s="196"/>
      <c r="G25" s="196"/>
      <c r="H25" s="196"/>
      <c r="I25" s="196"/>
      <c r="J25" s="196"/>
    </row>
  </sheetData>
  <mergeCells count="9">
    <mergeCell ref="A22:D22"/>
    <mergeCell ref="E22:J22"/>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0A0C-EAF8-470C-B9D4-1D9708EFC4C4}">
  <sheetPr>
    <tabColor rgb="FF002060"/>
  </sheetPr>
  <dimension ref="A1:M23"/>
  <sheetViews>
    <sheetView showGridLines="0" rightToLeft="1" view="pageBreakPreview" topLeftCell="A4" zoomScale="70" zoomScaleNormal="55" zoomScaleSheetLayoutView="70" workbookViewId="0">
      <selection activeCell="D29" sqref="D29"/>
    </sheetView>
  </sheetViews>
  <sheetFormatPr defaultColWidth="8.88671875" defaultRowHeight="14.4"/>
  <cols>
    <col min="1" max="1" width="25.21875" style="225" customWidth="1"/>
    <col min="2" max="4" width="20.6640625" style="242" customWidth="1"/>
    <col min="5" max="5" width="19.21875" style="242" customWidth="1"/>
    <col min="6" max="6" width="18.6640625" style="242" customWidth="1"/>
    <col min="7" max="10" width="20.6640625" style="242" customWidth="1"/>
    <col min="11" max="12" width="19.44140625" style="242" customWidth="1"/>
    <col min="13" max="13" width="19" style="242" customWidth="1"/>
    <col min="14" max="14" width="9.33203125" style="225" bestFit="1" customWidth="1"/>
    <col min="15" max="16" width="10.6640625" style="225" bestFit="1" customWidth="1"/>
    <col min="17" max="16384" width="8.88671875" style="225"/>
  </cols>
  <sheetData>
    <row r="1" spans="1:13">
      <c r="B1" s="225"/>
      <c r="C1" s="225"/>
      <c r="D1" s="225"/>
      <c r="E1" s="225"/>
      <c r="F1" s="225"/>
      <c r="G1" s="225"/>
      <c r="H1" s="225"/>
      <c r="I1" s="226"/>
      <c r="J1" s="308" t="s">
        <v>283</v>
      </c>
      <c r="K1" s="308"/>
      <c r="L1" s="308"/>
      <c r="M1" s="308"/>
    </row>
    <row r="2" spans="1:13">
      <c r="B2" s="225"/>
      <c r="C2" s="225"/>
      <c r="D2" s="225"/>
      <c r="E2" s="225"/>
      <c r="F2" s="225"/>
      <c r="G2" s="225"/>
      <c r="H2" s="226"/>
      <c r="I2" s="226"/>
      <c r="J2" s="308"/>
      <c r="K2" s="308"/>
      <c r="L2" s="308"/>
      <c r="M2" s="308"/>
    </row>
    <row r="3" spans="1:13" s="227" customFormat="1">
      <c r="H3" s="309"/>
      <c r="I3" s="309"/>
      <c r="J3" s="309"/>
      <c r="K3" s="225"/>
      <c r="L3" s="225"/>
      <c r="M3" s="225"/>
    </row>
    <row r="4" spans="1:13" ht="15">
      <c r="A4" s="310" t="s">
        <v>296</v>
      </c>
      <c r="B4" s="310"/>
      <c r="C4" s="310"/>
      <c r="D4" s="310"/>
      <c r="E4" s="310"/>
      <c r="F4" s="310"/>
      <c r="G4" s="310"/>
      <c r="H4" s="310"/>
      <c r="I4" s="310"/>
      <c r="J4" s="310"/>
      <c r="K4" s="310"/>
      <c r="L4" s="310"/>
      <c r="M4" s="310"/>
    </row>
    <row r="5" spans="1:13">
      <c r="A5" s="311" t="s">
        <v>297</v>
      </c>
      <c r="B5" s="311"/>
      <c r="C5" s="228"/>
      <c r="D5" s="228"/>
      <c r="E5" s="228"/>
      <c r="F5" s="228"/>
      <c r="G5" s="228"/>
      <c r="H5" s="228"/>
      <c r="I5" s="228"/>
      <c r="J5" s="228"/>
      <c r="K5" s="228"/>
      <c r="L5" s="228"/>
      <c r="M5" s="228"/>
    </row>
    <row r="6" spans="1:13" ht="80.25" customHeight="1">
      <c r="A6" s="135" t="s">
        <v>298</v>
      </c>
      <c r="B6" s="135" t="s">
        <v>264</v>
      </c>
      <c r="C6" s="135" t="s">
        <v>265</v>
      </c>
      <c r="D6" s="135" t="s">
        <v>266</v>
      </c>
      <c r="E6" s="135" t="s">
        <v>267</v>
      </c>
      <c r="F6" s="135" t="s">
        <v>268</v>
      </c>
      <c r="G6" s="135" t="s">
        <v>269</v>
      </c>
      <c r="H6" s="135" t="s">
        <v>270</v>
      </c>
      <c r="I6" s="135" t="s">
        <v>271</v>
      </c>
      <c r="J6" s="135" t="s">
        <v>272</v>
      </c>
      <c r="K6" s="135" t="s">
        <v>273</v>
      </c>
      <c r="L6" s="243" t="s">
        <v>74</v>
      </c>
      <c r="M6" s="135" t="s">
        <v>2</v>
      </c>
    </row>
    <row r="7" spans="1:13" ht="32.25" customHeight="1">
      <c r="A7" s="229" t="s">
        <v>18</v>
      </c>
      <c r="B7" s="230">
        <v>108249</v>
      </c>
      <c r="C7" s="230">
        <v>413272</v>
      </c>
      <c r="D7" s="230">
        <v>377757</v>
      </c>
      <c r="E7" s="230">
        <v>245976</v>
      </c>
      <c r="F7" s="230">
        <v>233740</v>
      </c>
      <c r="G7" s="230">
        <v>6703</v>
      </c>
      <c r="H7" s="230">
        <v>328918</v>
      </c>
      <c r="I7" s="230">
        <v>270437</v>
      </c>
      <c r="J7" s="230">
        <v>1321794</v>
      </c>
      <c r="K7" s="230">
        <v>24</v>
      </c>
      <c r="L7" s="230">
        <v>69697</v>
      </c>
      <c r="M7" s="230">
        <f>SUM(B7:L7)</f>
        <v>3376567</v>
      </c>
    </row>
    <row r="8" spans="1:13" ht="32.25" customHeight="1">
      <c r="A8" s="231" t="s">
        <v>19</v>
      </c>
      <c r="B8" s="232">
        <v>59320</v>
      </c>
      <c r="C8" s="232">
        <v>193726</v>
      </c>
      <c r="D8" s="232">
        <v>234491</v>
      </c>
      <c r="E8" s="232">
        <v>118001</v>
      </c>
      <c r="F8" s="232">
        <v>140443</v>
      </c>
      <c r="G8" s="232">
        <v>10063</v>
      </c>
      <c r="H8" s="232">
        <v>180177</v>
      </c>
      <c r="I8" s="232">
        <v>139066</v>
      </c>
      <c r="J8" s="232">
        <v>700428</v>
      </c>
      <c r="K8" s="232">
        <v>2</v>
      </c>
      <c r="L8" s="232">
        <v>17387</v>
      </c>
      <c r="M8" s="232">
        <f t="shared" ref="M8:M19" si="0">SUM(B8:L8)</f>
        <v>1793104</v>
      </c>
    </row>
    <row r="9" spans="1:13" ht="32.25" customHeight="1">
      <c r="A9" s="229" t="s">
        <v>20</v>
      </c>
      <c r="B9" s="230">
        <v>5988</v>
      </c>
      <c r="C9" s="230">
        <v>20293</v>
      </c>
      <c r="D9" s="230">
        <v>19981</v>
      </c>
      <c r="E9" s="230">
        <v>9880</v>
      </c>
      <c r="F9" s="230">
        <v>16496</v>
      </c>
      <c r="G9" s="230">
        <v>1470</v>
      </c>
      <c r="H9" s="230">
        <v>22281</v>
      </c>
      <c r="I9" s="230">
        <v>13325</v>
      </c>
      <c r="J9" s="230">
        <v>83772</v>
      </c>
      <c r="K9" s="230">
        <v>0</v>
      </c>
      <c r="L9" s="230">
        <v>2879</v>
      </c>
      <c r="M9" s="230">
        <f t="shared" si="0"/>
        <v>196365</v>
      </c>
    </row>
    <row r="10" spans="1:13" ht="32.25" customHeight="1">
      <c r="A10" s="231" t="s">
        <v>21</v>
      </c>
      <c r="B10" s="232">
        <v>6011</v>
      </c>
      <c r="C10" s="232">
        <v>23039</v>
      </c>
      <c r="D10" s="232">
        <v>23961</v>
      </c>
      <c r="E10" s="232">
        <v>13161</v>
      </c>
      <c r="F10" s="232">
        <v>16619</v>
      </c>
      <c r="G10" s="232">
        <v>754</v>
      </c>
      <c r="H10" s="232">
        <v>42356</v>
      </c>
      <c r="I10" s="232">
        <v>28090</v>
      </c>
      <c r="J10" s="232">
        <v>142713</v>
      </c>
      <c r="K10" s="232">
        <v>0</v>
      </c>
      <c r="L10" s="232">
        <v>7835</v>
      </c>
      <c r="M10" s="232">
        <f t="shared" si="0"/>
        <v>304539</v>
      </c>
    </row>
    <row r="11" spans="1:13" ht="32.25" customHeight="1">
      <c r="A11" s="229" t="s">
        <v>22</v>
      </c>
      <c r="B11" s="230">
        <v>34857</v>
      </c>
      <c r="C11" s="230">
        <v>161218</v>
      </c>
      <c r="D11" s="230">
        <v>205771</v>
      </c>
      <c r="E11" s="230">
        <v>92535</v>
      </c>
      <c r="F11" s="230">
        <v>84648</v>
      </c>
      <c r="G11" s="230">
        <v>6646</v>
      </c>
      <c r="H11" s="230">
        <v>241414</v>
      </c>
      <c r="I11" s="230">
        <v>179155</v>
      </c>
      <c r="J11" s="230">
        <v>539456</v>
      </c>
      <c r="K11" s="230">
        <v>39321</v>
      </c>
      <c r="L11" s="230">
        <v>12594</v>
      </c>
      <c r="M11" s="230">
        <f t="shared" si="0"/>
        <v>1597615</v>
      </c>
    </row>
    <row r="12" spans="1:13" ht="32.25" customHeight="1">
      <c r="A12" s="231" t="s">
        <v>23</v>
      </c>
      <c r="B12" s="232">
        <v>5667</v>
      </c>
      <c r="C12" s="232">
        <v>24165</v>
      </c>
      <c r="D12" s="232">
        <v>25238</v>
      </c>
      <c r="E12" s="232">
        <v>12112</v>
      </c>
      <c r="F12" s="232">
        <v>23068</v>
      </c>
      <c r="G12" s="232">
        <v>5488</v>
      </c>
      <c r="H12" s="232">
        <v>37911</v>
      </c>
      <c r="I12" s="232">
        <v>24889</v>
      </c>
      <c r="J12" s="232">
        <v>105808</v>
      </c>
      <c r="K12" s="232">
        <v>2</v>
      </c>
      <c r="L12" s="232">
        <v>4108</v>
      </c>
      <c r="M12" s="232">
        <f t="shared" si="0"/>
        <v>268456</v>
      </c>
    </row>
    <row r="13" spans="1:13" ht="32.25" customHeight="1">
      <c r="A13" s="229" t="s">
        <v>24</v>
      </c>
      <c r="B13" s="230">
        <v>2032</v>
      </c>
      <c r="C13" s="230">
        <v>10802</v>
      </c>
      <c r="D13" s="230">
        <v>8420</v>
      </c>
      <c r="E13" s="230">
        <v>4260</v>
      </c>
      <c r="F13" s="230">
        <v>7731</v>
      </c>
      <c r="G13" s="230">
        <v>752</v>
      </c>
      <c r="H13" s="230">
        <v>13054</v>
      </c>
      <c r="I13" s="230">
        <v>5945</v>
      </c>
      <c r="J13" s="230">
        <v>35944</v>
      </c>
      <c r="K13" s="230">
        <v>0</v>
      </c>
      <c r="L13" s="230">
        <v>1900</v>
      </c>
      <c r="M13" s="230">
        <f t="shared" si="0"/>
        <v>90840</v>
      </c>
    </row>
    <row r="14" spans="1:13" ht="32.25" customHeight="1">
      <c r="A14" s="231" t="s">
        <v>25</v>
      </c>
      <c r="B14" s="232">
        <v>1909</v>
      </c>
      <c r="C14" s="232">
        <v>10251</v>
      </c>
      <c r="D14" s="232">
        <v>7449</v>
      </c>
      <c r="E14" s="232">
        <v>3988</v>
      </c>
      <c r="F14" s="232">
        <v>6561</v>
      </c>
      <c r="G14" s="232">
        <v>736</v>
      </c>
      <c r="H14" s="232">
        <v>14293</v>
      </c>
      <c r="I14" s="232">
        <v>11610</v>
      </c>
      <c r="J14" s="232">
        <v>40624</v>
      </c>
      <c r="K14" s="232">
        <v>0</v>
      </c>
      <c r="L14" s="232">
        <v>2102</v>
      </c>
      <c r="M14" s="232">
        <f t="shared" si="0"/>
        <v>99523</v>
      </c>
    </row>
    <row r="15" spans="1:13" ht="32.25" customHeight="1">
      <c r="A15" s="229" t="s">
        <v>73</v>
      </c>
      <c r="B15" s="230">
        <v>2261</v>
      </c>
      <c r="C15" s="230">
        <v>9512</v>
      </c>
      <c r="D15" s="230">
        <v>8697</v>
      </c>
      <c r="E15" s="230">
        <v>5397</v>
      </c>
      <c r="F15" s="230">
        <v>8086</v>
      </c>
      <c r="G15" s="230">
        <v>170</v>
      </c>
      <c r="H15" s="230">
        <v>15186</v>
      </c>
      <c r="I15" s="230">
        <v>12971</v>
      </c>
      <c r="J15" s="230">
        <v>44403</v>
      </c>
      <c r="K15" s="230">
        <v>0</v>
      </c>
      <c r="L15" s="230">
        <v>2159</v>
      </c>
      <c r="M15" s="230">
        <f t="shared" si="0"/>
        <v>108842</v>
      </c>
    </row>
    <row r="16" spans="1:13" ht="32.25" customHeight="1">
      <c r="A16" s="231" t="s">
        <v>26</v>
      </c>
      <c r="B16" s="232">
        <v>2617</v>
      </c>
      <c r="C16" s="232">
        <v>9832</v>
      </c>
      <c r="D16" s="232">
        <v>10328</v>
      </c>
      <c r="E16" s="232">
        <v>4155</v>
      </c>
      <c r="F16" s="232">
        <v>11069</v>
      </c>
      <c r="G16" s="232">
        <v>3106</v>
      </c>
      <c r="H16" s="232">
        <v>13528</v>
      </c>
      <c r="I16" s="232">
        <v>10757</v>
      </c>
      <c r="J16" s="232">
        <v>57474</v>
      </c>
      <c r="K16" s="232">
        <v>0</v>
      </c>
      <c r="L16" s="232">
        <v>3096</v>
      </c>
      <c r="M16" s="232">
        <f t="shared" si="0"/>
        <v>125962</v>
      </c>
    </row>
    <row r="17" spans="1:13" ht="32.25" customHeight="1">
      <c r="A17" s="229" t="s">
        <v>27</v>
      </c>
      <c r="B17" s="230">
        <v>1816</v>
      </c>
      <c r="C17" s="230">
        <v>7311</v>
      </c>
      <c r="D17" s="230">
        <v>9711</v>
      </c>
      <c r="E17" s="230">
        <v>5652</v>
      </c>
      <c r="F17" s="230">
        <v>6311</v>
      </c>
      <c r="G17" s="230">
        <v>714</v>
      </c>
      <c r="H17" s="230">
        <v>13255</v>
      </c>
      <c r="I17" s="230">
        <v>12897</v>
      </c>
      <c r="J17" s="230">
        <v>44886</v>
      </c>
      <c r="K17" s="230">
        <v>1</v>
      </c>
      <c r="L17" s="230">
        <v>2212</v>
      </c>
      <c r="M17" s="230">
        <f t="shared" si="0"/>
        <v>104766</v>
      </c>
    </row>
    <row r="18" spans="1:13" ht="32.25" customHeight="1">
      <c r="A18" s="231" t="s">
        <v>28</v>
      </c>
      <c r="B18" s="232">
        <v>936</v>
      </c>
      <c r="C18" s="232">
        <v>2716</v>
      </c>
      <c r="D18" s="232">
        <v>2990</v>
      </c>
      <c r="E18" s="232">
        <v>1474</v>
      </c>
      <c r="F18" s="232">
        <v>3472</v>
      </c>
      <c r="G18" s="232">
        <v>526</v>
      </c>
      <c r="H18" s="232">
        <v>6144</v>
      </c>
      <c r="I18" s="232">
        <v>2979</v>
      </c>
      <c r="J18" s="232">
        <v>14884</v>
      </c>
      <c r="K18" s="232">
        <v>0</v>
      </c>
      <c r="L18" s="232">
        <v>576</v>
      </c>
      <c r="M18" s="232">
        <f t="shared" si="0"/>
        <v>36697</v>
      </c>
    </row>
    <row r="19" spans="1:13" ht="32.25" customHeight="1">
      <c r="A19" s="229" t="s">
        <v>29</v>
      </c>
      <c r="B19" s="230">
        <v>1089</v>
      </c>
      <c r="C19" s="230">
        <v>5558</v>
      </c>
      <c r="D19" s="230">
        <v>4731</v>
      </c>
      <c r="E19" s="230">
        <v>2074</v>
      </c>
      <c r="F19" s="230">
        <v>5091</v>
      </c>
      <c r="G19" s="230">
        <v>234</v>
      </c>
      <c r="H19" s="230">
        <v>8345</v>
      </c>
      <c r="I19" s="230">
        <v>5985</v>
      </c>
      <c r="J19" s="230">
        <v>20898</v>
      </c>
      <c r="K19" s="230">
        <v>0</v>
      </c>
      <c r="L19" s="230">
        <v>1104</v>
      </c>
      <c r="M19" s="230">
        <f t="shared" si="0"/>
        <v>55109</v>
      </c>
    </row>
    <row r="20" spans="1:13" ht="35.25" customHeight="1">
      <c r="A20" s="135" t="s">
        <v>77</v>
      </c>
      <c r="B20" s="42">
        <f t="shared" ref="B20:L20" si="1">SUM(B7:B19)</f>
        <v>232752</v>
      </c>
      <c r="C20" s="42">
        <f t="shared" si="1"/>
        <v>891695</v>
      </c>
      <c r="D20" s="42">
        <f t="shared" si="1"/>
        <v>939525</v>
      </c>
      <c r="E20" s="42">
        <f t="shared" si="1"/>
        <v>518665</v>
      </c>
      <c r="F20" s="42">
        <f t="shared" si="1"/>
        <v>563335</v>
      </c>
      <c r="G20" s="42">
        <f t="shared" si="1"/>
        <v>37362</v>
      </c>
      <c r="H20" s="42">
        <f t="shared" si="1"/>
        <v>936862</v>
      </c>
      <c r="I20" s="42">
        <f t="shared" si="1"/>
        <v>718106</v>
      </c>
      <c r="J20" s="42">
        <f t="shared" si="1"/>
        <v>3153084</v>
      </c>
      <c r="K20" s="42">
        <f t="shared" si="1"/>
        <v>39350</v>
      </c>
      <c r="L20" s="244">
        <f t="shared" si="1"/>
        <v>127649</v>
      </c>
      <c r="M20" s="42">
        <f>SUM(M7:M19)</f>
        <v>8158385</v>
      </c>
    </row>
    <row r="21" spans="1:13" ht="16.8">
      <c r="A21" s="233" t="s">
        <v>89</v>
      </c>
      <c r="B21" s="233"/>
      <c r="C21" s="234"/>
      <c r="D21" s="235"/>
      <c r="E21" s="235"/>
      <c r="F21" s="235"/>
      <c r="G21" s="235"/>
      <c r="H21" s="236"/>
      <c r="I21" s="236"/>
      <c r="J21" s="236"/>
      <c r="K21" s="236"/>
      <c r="L21" s="236"/>
      <c r="M21" s="236"/>
    </row>
    <row r="22" spans="1:13" ht="16.8">
      <c r="A22" s="233" t="s">
        <v>64</v>
      </c>
      <c r="B22" s="237"/>
      <c r="C22" s="238"/>
      <c r="D22" s="239"/>
      <c r="E22" s="240"/>
      <c r="F22" s="240"/>
      <c r="G22" s="240"/>
      <c r="H22" s="241"/>
      <c r="I22" s="241"/>
      <c r="J22" s="236"/>
      <c r="K22" s="236"/>
      <c r="L22" s="236"/>
      <c r="M22" s="236"/>
    </row>
    <row r="23" spans="1:13" ht="16.8">
      <c r="A23" s="240" t="s">
        <v>299</v>
      </c>
      <c r="B23" s="240"/>
      <c r="C23" s="240"/>
      <c r="H23" s="312"/>
      <c r="I23" s="312"/>
      <c r="J23" s="312"/>
      <c r="K23" s="312"/>
      <c r="L23" s="312"/>
      <c r="M23" s="312"/>
    </row>
  </sheetData>
  <mergeCells count="5">
    <mergeCell ref="J1:M2"/>
    <mergeCell ref="H3:J3"/>
    <mergeCell ref="A4:M4"/>
    <mergeCell ref="A5:B5"/>
    <mergeCell ref="H23:M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2060"/>
  </sheetPr>
  <dimension ref="A1:AD32"/>
  <sheetViews>
    <sheetView showGridLines="0" rightToLeft="1" view="pageBreakPreview" zoomScale="55" zoomScaleNormal="60" zoomScaleSheetLayoutView="55" zoomScalePageLayoutView="80" workbookViewId="0">
      <selection activeCell="G37" sqref="G37"/>
    </sheetView>
  </sheetViews>
  <sheetFormatPr defaultColWidth="9" defaultRowHeight="14.4"/>
  <cols>
    <col min="1" max="1" width="56.5546875" style="14" customWidth="1"/>
    <col min="2" max="2" width="10.88671875" style="14" bestFit="1" customWidth="1"/>
    <col min="3" max="3" width="9.21875" style="14" bestFit="1" customWidth="1"/>
    <col min="4" max="4" width="10.88671875" style="14" bestFit="1" customWidth="1"/>
    <col min="5" max="5" width="11" style="14" bestFit="1" customWidth="1"/>
    <col min="6" max="6" width="9" style="14" bestFit="1" customWidth="1"/>
    <col min="7" max="7" width="11" style="14" bestFit="1" customWidth="1"/>
    <col min="8" max="10" width="10.88671875" style="14" bestFit="1" customWidth="1"/>
    <col min="11" max="16384" width="9"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301" t="s">
        <v>258</v>
      </c>
      <c r="B4" s="301"/>
      <c r="C4" s="301"/>
      <c r="D4" s="301"/>
      <c r="E4" s="301"/>
      <c r="F4" s="301"/>
      <c r="G4" s="301"/>
      <c r="H4" s="301"/>
      <c r="I4" s="301"/>
      <c r="J4" s="301"/>
    </row>
    <row r="5" spans="1:30" ht="17.399999999999999" customHeight="1">
      <c r="A5" s="122" t="s">
        <v>260</v>
      </c>
      <c r="B5" s="30"/>
      <c r="C5" s="30"/>
      <c r="D5" s="30"/>
      <c r="E5" s="30"/>
      <c r="F5" s="30"/>
      <c r="G5" s="30"/>
      <c r="H5" s="30"/>
      <c r="I5" s="30"/>
      <c r="J5" s="30"/>
    </row>
    <row r="6" spans="1:30" ht="21.6" customHeight="1">
      <c r="A6" s="293" t="s">
        <v>90</v>
      </c>
      <c r="B6" s="295" t="s">
        <v>0</v>
      </c>
      <c r="C6" s="293"/>
      <c r="D6" s="293"/>
      <c r="E6" s="293" t="s">
        <v>1</v>
      </c>
      <c r="F6" s="293"/>
      <c r="G6" s="293"/>
      <c r="H6" s="293" t="s">
        <v>2</v>
      </c>
      <c r="I6" s="293"/>
      <c r="J6" s="294"/>
    </row>
    <row r="7" spans="1:30" ht="21.6" customHeight="1">
      <c r="A7" s="293"/>
      <c r="B7" s="17" t="s">
        <v>14</v>
      </c>
      <c r="C7" s="19" t="s">
        <v>15</v>
      </c>
      <c r="D7" s="19" t="s">
        <v>67</v>
      </c>
      <c r="E7" s="19" t="s">
        <v>14</v>
      </c>
      <c r="F7" s="19" t="s">
        <v>15</v>
      </c>
      <c r="G7" s="19" t="s">
        <v>67</v>
      </c>
      <c r="H7" s="19" t="s">
        <v>14</v>
      </c>
      <c r="I7" s="19" t="s">
        <v>15</v>
      </c>
      <c r="J7" s="16" t="s">
        <v>67</v>
      </c>
    </row>
    <row r="8" spans="1:30" ht="15">
      <c r="A8" s="119" t="s">
        <v>91</v>
      </c>
      <c r="B8" s="20">
        <v>12040</v>
      </c>
      <c r="C8" s="20">
        <v>4248</v>
      </c>
      <c r="D8" s="20">
        <v>16288</v>
      </c>
      <c r="E8" s="20">
        <v>85578</v>
      </c>
      <c r="F8" s="20">
        <v>228</v>
      </c>
      <c r="G8" s="20">
        <v>85806</v>
      </c>
      <c r="H8" s="20">
        <v>97618</v>
      </c>
      <c r="I8" s="20">
        <v>4476</v>
      </c>
      <c r="J8" s="20">
        <v>102094</v>
      </c>
    </row>
    <row r="9" spans="1:30" ht="15">
      <c r="A9" s="120" t="s">
        <v>92</v>
      </c>
      <c r="B9" s="21">
        <v>105501</v>
      </c>
      <c r="C9" s="21">
        <v>6264</v>
      </c>
      <c r="D9" s="21">
        <v>111765</v>
      </c>
      <c r="E9" s="21">
        <v>60659</v>
      </c>
      <c r="F9" s="21">
        <v>800</v>
      </c>
      <c r="G9" s="21">
        <v>61459</v>
      </c>
      <c r="H9" s="21">
        <v>166160</v>
      </c>
      <c r="I9" s="21">
        <v>7064</v>
      </c>
      <c r="J9" s="21">
        <v>173224</v>
      </c>
    </row>
    <row r="10" spans="1:30" ht="15">
      <c r="A10" s="119" t="s">
        <v>93</v>
      </c>
      <c r="B10" s="20">
        <v>153944</v>
      </c>
      <c r="C10" s="20">
        <v>64910</v>
      </c>
      <c r="D10" s="20">
        <v>218854</v>
      </c>
      <c r="E10" s="20">
        <v>599267</v>
      </c>
      <c r="F10" s="20">
        <v>12715</v>
      </c>
      <c r="G10" s="20">
        <v>611982</v>
      </c>
      <c r="H10" s="20">
        <v>753211</v>
      </c>
      <c r="I10" s="20">
        <v>77625</v>
      </c>
      <c r="J10" s="20">
        <v>830836</v>
      </c>
    </row>
    <row r="11" spans="1:30" ht="15">
      <c r="A11" s="120" t="s">
        <v>94</v>
      </c>
      <c r="B11" s="21">
        <v>38751</v>
      </c>
      <c r="C11" s="21">
        <v>2491</v>
      </c>
      <c r="D11" s="21">
        <v>41242</v>
      </c>
      <c r="E11" s="21">
        <v>36439</v>
      </c>
      <c r="F11" s="21">
        <v>82</v>
      </c>
      <c r="G11" s="21">
        <v>36521</v>
      </c>
      <c r="H11" s="21">
        <v>75190</v>
      </c>
      <c r="I11" s="21">
        <v>2573</v>
      </c>
      <c r="J11" s="21">
        <v>77763</v>
      </c>
    </row>
    <row r="12" spans="1:30" ht="15">
      <c r="A12" s="119" t="s">
        <v>95</v>
      </c>
      <c r="B12" s="20">
        <v>3644</v>
      </c>
      <c r="C12" s="20">
        <v>1692</v>
      </c>
      <c r="D12" s="20">
        <v>5336</v>
      </c>
      <c r="E12" s="20">
        <v>17469</v>
      </c>
      <c r="F12" s="20">
        <v>416</v>
      </c>
      <c r="G12" s="20">
        <v>17885</v>
      </c>
      <c r="H12" s="20">
        <v>21113</v>
      </c>
      <c r="I12" s="20">
        <v>2108</v>
      </c>
      <c r="J12" s="20">
        <v>23221</v>
      </c>
    </row>
    <row r="13" spans="1:30" ht="15">
      <c r="A13" s="120" t="s">
        <v>96</v>
      </c>
      <c r="B13" s="21">
        <v>193484</v>
      </c>
      <c r="C13" s="21">
        <v>97416</v>
      </c>
      <c r="D13" s="21">
        <v>290900</v>
      </c>
      <c r="E13" s="21">
        <v>1690176</v>
      </c>
      <c r="F13" s="21">
        <v>15536</v>
      </c>
      <c r="G13" s="21">
        <v>1705712</v>
      </c>
      <c r="H13" s="21">
        <v>1883660</v>
      </c>
      <c r="I13" s="21">
        <v>112952</v>
      </c>
      <c r="J13" s="21">
        <v>1996612</v>
      </c>
    </row>
    <row r="14" spans="1:30" ht="16.8" customHeight="1">
      <c r="A14" s="119" t="s">
        <v>97</v>
      </c>
      <c r="B14" s="20">
        <v>273973</v>
      </c>
      <c r="C14" s="20">
        <v>186161</v>
      </c>
      <c r="D14" s="20">
        <v>460134</v>
      </c>
      <c r="E14" s="20">
        <v>1331361</v>
      </c>
      <c r="F14" s="20">
        <v>22385</v>
      </c>
      <c r="G14" s="20">
        <v>1353746</v>
      </c>
      <c r="H14" s="20">
        <v>1605334</v>
      </c>
      <c r="I14" s="20">
        <v>208546</v>
      </c>
      <c r="J14" s="20">
        <v>1813880</v>
      </c>
    </row>
    <row r="15" spans="1:30" ht="15">
      <c r="A15" s="120" t="s">
        <v>98</v>
      </c>
      <c r="B15" s="21">
        <v>55775</v>
      </c>
      <c r="C15" s="21">
        <v>15202</v>
      </c>
      <c r="D15" s="21">
        <v>70977</v>
      </c>
      <c r="E15" s="21">
        <v>192377</v>
      </c>
      <c r="F15" s="21">
        <v>1440</v>
      </c>
      <c r="G15" s="21">
        <v>193817</v>
      </c>
      <c r="H15" s="21">
        <v>248152</v>
      </c>
      <c r="I15" s="21">
        <v>16642</v>
      </c>
      <c r="J15" s="21">
        <v>264794</v>
      </c>
    </row>
    <row r="16" spans="1:30" ht="15">
      <c r="A16" s="119" t="s">
        <v>99</v>
      </c>
      <c r="B16" s="20">
        <v>44090</v>
      </c>
      <c r="C16" s="20">
        <v>35732</v>
      </c>
      <c r="D16" s="20">
        <v>79822</v>
      </c>
      <c r="E16" s="20">
        <v>308612</v>
      </c>
      <c r="F16" s="20">
        <v>2385</v>
      </c>
      <c r="G16" s="20">
        <v>310997</v>
      </c>
      <c r="H16" s="20">
        <v>352702</v>
      </c>
      <c r="I16" s="20">
        <v>38117</v>
      </c>
      <c r="J16" s="20">
        <v>390819</v>
      </c>
    </row>
    <row r="17" spans="1:10" ht="15">
      <c r="A17" s="120" t="s">
        <v>100</v>
      </c>
      <c r="B17" s="21">
        <v>30843</v>
      </c>
      <c r="C17" s="21">
        <v>11486</v>
      </c>
      <c r="D17" s="21">
        <v>42329</v>
      </c>
      <c r="E17" s="21">
        <v>37487</v>
      </c>
      <c r="F17" s="21">
        <v>1005</v>
      </c>
      <c r="G17" s="21">
        <v>38492</v>
      </c>
      <c r="H17" s="21">
        <v>68330</v>
      </c>
      <c r="I17" s="21">
        <v>12491</v>
      </c>
      <c r="J17" s="21">
        <v>80821</v>
      </c>
    </row>
    <row r="18" spans="1:10" ht="15">
      <c r="A18" s="119" t="s">
        <v>101</v>
      </c>
      <c r="B18" s="20">
        <v>50346</v>
      </c>
      <c r="C18" s="20">
        <v>14296</v>
      </c>
      <c r="D18" s="20">
        <v>64642</v>
      </c>
      <c r="E18" s="20">
        <v>12135</v>
      </c>
      <c r="F18" s="20">
        <v>414</v>
      </c>
      <c r="G18" s="20">
        <v>12549</v>
      </c>
      <c r="H18" s="20">
        <v>62481</v>
      </c>
      <c r="I18" s="20">
        <v>14710</v>
      </c>
      <c r="J18" s="20">
        <v>77191</v>
      </c>
    </row>
    <row r="19" spans="1:10" ht="15">
      <c r="A19" s="120" t="s">
        <v>102</v>
      </c>
      <c r="B19" s="21">
        <v>9885</v>
      </c>
      <c r="C19" s="21">
        <v>4559</v>
      </c>
      <c r="D19" s="21">
        <v>14444</v>
      </c>
      <c r="E19" s="21">
        <v>24430</v>
      </c>
      <c r="F19" s="21">
        <v>333</v>
      </c>
      <c r="G19" s="21">
        <v>24763</v>
      </c>
      <c r="H19" s="21">
        <v>34315</v>
      </c>
      <c r="I19" s="21">
        <v>4892</v>
      </c>
      <c r="J19" s="21">
        <v>39207</v>
      </c>
    </row>
    <row r="20" spans="1:10" ht="15">
      <c r="A20" s="119" t="s">
        <v>103</v>
      </c>
      <c r="B20" s="20">
        <v>30641</v>
      </c>
      <c r="C20" s="20">
        <v>15779</v>
      </c>
      <c r="D20" s="20">
        <v>46420</v>
      </c>
      <c r="E20" s="20">
        <v>84399</v>
      </c>
      <c r="F20" s="20">
        <v>2504</v>
      </c>
      <c r="G20" s="20">
        <v>86903</v>
      </c>
      <c r="H20" s="20">
        <v>115040</v>
      </c>
      <c r="I20" s="20">
        <v>18283</v>
      </c>
      <c r="J20" s="20">
        <v>133323</v>
      </c>
    </row>
    <row r="21" spans="1:10" ht="15">
      <c r="A21" s="120" t="s">
        <v>104</v>
      </c>
      <c r="B21" s="21">
        <v>89861</v>
      </c>
      <c r="C21" s="21">
        <v>48583</v>
      </c>
      <c r="D21" s="21">
        <v>138444</v>
      </c>
      <c r="E21" s="21">
        <v>737223</v>
      </c>
      <c r="F21" s="21">
        <v>70759</v>
      </c>
      <c r="G21" s="21">
        <v>807982</v>
      </c>
      <c r="H21" s="21">
        <v>827084</v>
      </c>
      <c r="I21" s="21">
        <v>119342</v>
      </c>
      <c r="J21" s="21">
        <v>946426</v>
      </c>
    </row>
    <row r="22" spans="1:10" ht="15">
      <c r="A22" s="119" t="s">
        <v>105</v>
      </c>
      <c r="B22" s="20">
        <v>149783</v>
      </c>
      <c r="C22" s="20">
        <v>43693</v>
      </c>
      <c r="D22" s="20">
        <v>193476</v>
      </c>
      <c r="E22" s="20">
        <v>66491</v>
      </c>
      <c r="F22" s="20">
        <v>13024</v>
      </c>
      <c r="G22" s="20">
        <v>79515</v>
      </c>
      <c r="H22" s="20">
        <v>216274</v>
      </c>
      <c r="I22" s="20">
        <v>56717</v>
      </c>
      <c r="J22" s="20">
        <v>272991</v>
      </c>
    </row>
    <row r="23" spans="1:10" ht="15">
      <c r="A23" s="120" t="s">
        <v>106</v>
      </c>
      <c r="B23" s="21">
        <v>30279</v>
      </c>
      <c r="C23" s="21">
        <v>44518</v>
      </c>
      <c r="D23" s="21">
        <v>74797</v>
      </c>
      <c r="E23" s="21">
        <v>49725</v>
      </c>
      <c r="F23" s="21">
        <v>10837</v>
      </c>
      <c r="G23" s="21">
        <v>60562</v>
      </c>
      <c r="H23" s="21">
        <v>80004</v>
      </c>
      <c r="I23" s="21">
        <v>55355</v>
      </c>
      <c r="J23" s="21">
        <v>135359</v>
      </c>
    </row>
    <row r="24" spans="1:10" ht="15">
      <c r="A24" s="119" t="s">
        <v>107</v>
      </c>
      <c r="B24" s="20">
        <v>112814</v>
      </c>
      <c r="C24" s="20">
        <v>96281</v>
      </c>
      <c r="D24" s="20">
        <v>209095</v>
      </c>
      <c r="E24" s="20">
        <v>149041</v>
      </c>
      <c r="F24" s="20">
        <v>86794</v>
      </c>
      <c r="G24" s="20">
        <v>235835</v>
      </c>
      <c r="H24" s="20">
        <v>261855</v>
      </c>
      <c r="I24" s="20">
        <v>183075</v>
      </c>
      <c r="J24" s="20">
        <v>444930</v>
      </c>
    </row>
    <row r="25" spans="1:10" ht="15">
      <c r="A25" s="120" t="s">
        <v>108</v>
      </c>
      <c r="B25" s="21">
        <v>5179</v>
      </c>
      <c r="C25" s="21">
        <v>5117</v>
      </c>
      <c r="D25" s="21">
        <v>10296</v>
      </c>
      <c r="E25" s="21">
        <v>17687</v>
      </c>
      <c r="F25" s="21">
        <v>1342</v>
      </c>
      <c r="G25" s="21">
        <v>19029</v>
      </c>
      <c r="H25" s="21">
        <v>22866</v>
      </c>
      <c r="I25" s="21">
        <v>6459</v>
      </c>
      <c r="J25" s="21">
        <v>29325</v>
      </c>
    </row>
    <row r="26" spans="1:10" ht="15">
      <c r="A26" s="119" t="s">
        <v>109</v>
      </c>
      <c r="B26" s="20">
        <v>23947</v>
      </c>
      <c r="C26" s="20">
        <v>19405</v>
      </c>
      <c r="D26" s="20">
        <v>43352</v>
      </c>
      <c r="E26" s="20">
        <v>148807</v>
      </c>
      <c r="F26" s="20">
        <v>16083</v>
      </c>
      <c r="G26" s="20">
        <v>164890</v>
      </c>
      <c r="H26" s="20">
        <v>172754</v>
      </c>
      <c r="I26" s="20">
        <v>35488</v>
      </c>
      <c r="J26" s="20">
        <v>208242</v>
      </c>
    </row>
    <row r="27" spans="1:10" ht="30">
      <c r="A27" s="120" t="s">
        <v>110</v>
      </c>
      <c r="B27" s="21">
        <v>13</v>
      </c>
      <c r="C27" s="21">
        <v>16</v>
      </c>
      <c r="D27" s="21">
        <v>29</v>
      </c>
      <c r="E27" s="21">
        <v>98</v>
      </c>
      <c r="F27" s="21">
        <v>21</v>
      </c>
      <c r="G27" s="21">
        <v>119</v>
      </c>
      <c r="H27" s="21">
        <v>111</v>
      </c>
      <c r="I27" s="21">
        <v>37</v>
      </c>
      <c r="J27" s="21">
        <v>148</v>
      </c>
    </row>
    <row r="28" spans="1:10" ht="15">
      <c r="A28" s="119" t="s">
        <v>111</v>
      </c>
      <c r="B28" s="20">
        <v>897</v>
      </c>
      <c r="C28" s="20">
        <v>311</v>
      </c>
      <c r="D28" s="20">
        <v>1208</v>
      </c>
      <c r="E28" s="20">
        <v>386</v>
      </c>
      <c r="F28" s="20">
        <v>33</v>
      </c>
      <c r="G28" s="20">
        <v>419</v>
      </c>
      <c r="H28" s="20">
        <v>1283</v>
      </c>
      <c r="I28" s="20">
        <v>344</v>
      </c>
      <c r="J28" s="20">
        <v>1627</v>
      </c>
    </row>
    <row r="29" spans="1:10" ht="15">
      <c r="A29" s="120" t="s">
        <v>173</v>
      </c>
      <c r="B29" s="21">
        <v>1198</v>
      </c>
      <c r="C29" s="21">
        <v>260</v>
      </c>
      <c r="D29" s="21">
        <v>1458</v>
      </c>
      <c r="E29" s="21">
        <v>112476</v>
      </c>
      <c r="F29" s="21">
        <v>1618</v>
      </c>
      <c r="G29" s="21">
        <v>114094</v>
      </c>
      <c r="H29" s="21">
        <v>113674</v>
      </c>
      <c r="I29" s="21">
        <v>1878</v>
      </c>
      <c r="J29" s="21">
        <v>115552</v>
      </c>
    </row>
    <row r="30" spans="1:10" ht="15">
      <c r="A30" s="107" t="s">
        <v>54</v>
      </c>
      <c r="B30" s="42">
        <f t="shared" ref="B30:J30" si="0">SUM(B8:B29)</f>
        <v>1416888</v>
      </c>
      <c r="C30" s="42">
        <f t="shared" si="0"/>
        <v>718420</v>
      </c>
      <c r="D30" s="42">
        <f t="shared" si="0"/>
        <v>2135308</v>
      </c>
      <c r="E30" s="42">
        <f t="shared" si="0"/>
        <v>5762323</v>
      </c>
      <c r="F30" s="42">
        <f t="shared" si="0"/>
        <v>260754</v>
      </c>
      <c r="G30" s="42">
        <f t="shared" si="0"/>
        <v>6023077</v>
      </c>
      <c r="H30" s="42">
        <f t="shared" si="0"/>
        <v>7179211</v>
      </c>
      <c r="I30" s="42">
        <f t="shared" si="0"/>
        <v>979174</v>
      </c>
      <c r="J30" s="42">
        <f t="shared" si="0"/>
        <v>8158385</v>
      </c>
    </row>
    <row r="31" spans="1:10" ht="16.8">
      <c r="A31" s="78" t="s">
        <v>89</v>
      </c>
      <c r="B31" s="23"/>
      <c r="C31" s="23"/>
      <c r="D31" s="23"/>
      <c r="E31" s="23"/>
      <c r="F31" s="23"/>
      <c r="G31" s="23"/>
      <c r="H31" s="23"/>
      <c r="I31" s="23"/>
      <c r="J31" s="123"/>
    </row>
    <row r="32" spans="1:10" ht="16.8">
      <c r="A32" s="74" t="s">
        <v>64</v>
      </c>
      <c r="B32" s="72"/>
      <c r="C32" s="72"/>
      <c r="D32" s="72"/>
      <c r="E32" s="72"/>
      <c r="F32" s="72"/>
      <c r="G32" s="72"/>
      <c r="H32" s="72"/>
      <c r="I32" s="72"/>
      <c r="J32" s="72"/>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90F1-AD8A-4D1E-A2CB-231CDF645780}">
  <sheetPr>
    <tabColor rgb="FF002060"/>
  </sheetPr>
  <dimension ref="A1:P31"/>
  <sheetViews>
    <sheetView showGridLines="0" rightToLeft="1" view="pageBreakPreview" zoomScale="70" zoomScaleNormal="55" zoomScaleSheetLayoutView="70" workbookViewId="0">
      <selection activeCell="G37" sqref="G37"/>
    </sheetView>
  </sheetViews>
  <sheetFormatPr defaultColWidth="8.88671875" defaultRowHeight="14.4"/>
  <cols>
    <col min="1" max="1" width="64.21875" style="209" customWidth="1"/>
    <col min="2" max="3" width="12.6640625" style="209" customWidth="1"/>
    <col min="4" max="4" width="14.44140625" style="209" customWidth="1"/>
    <col min="5" max="5" width="12.6640625" style="209" customWidth="1"/>
    <col min="6" max="6" width="14.21875" style="209" customWidth="1"/>
    <col min="7" max="9" width="12.6640625" style="209" customWidth="1"/>
    <col min="10" max="10" width="15.88671875" style="209" customWidth="1"/>
    <col min="11" max="15" width="12.6640625" style="209" customWidth="1"/>
    <col min="16" max="234" width="9.109375" style="209" customWidth="1"/>
    <col min="235" max="16384" width="8.88671875" style="209"/>
  </cols>
  <sheetData>
    <row r="1" spans="1:16" ht="18" customHeight="1">
      <c r="I1" s="210"/>
      <c r="M1" s="313" t="s">
        <v>283</v>
      </c>
      <c r="N1" s="313"/>
      <c r="O1" s="313"/>
    </row>
    <row r="2" spans="1:16">
      <c r="H2" s="210"/>
      <c r="I2" s="210"/>
      <c r="M2" s="313"/>
      <c r="N2" s="313"/>
      <c r="O2" s="313"/>
    </row>
    <row r="3" spans="1:16" s="211" customFormat="1">
      <c r="H3" s="314"/>
      <c r="I3" s="314"/>
      <c r="J3" s="314"/>
      <c r="K3" s="209"/>
      <c r="L3" s="209"/>
      <c r="M3" s="209"/>
      <c r="N3" s="209"/>
      <c r="O3" s="209"/>
      <c r="P3" s="209"/>
    </row>
    <row r="4" spans="1:16" ht="19.2" customHeight="1">
      <c r="A4" s="315" t="s">
        <v>288</v>
      </c>
      <c r="B4" s="315"/>
      <c r="C4" s="315"/>
      <c r="D4" s="315"/>
      <c r="E4" s="315"/>
      <c r="F4" s="315"/>
      <c r="G4" s="315"/>
      <c r="H4" s="315"/>
      <c r="I4" s="315"/>
      <c r="J4" s="315"/>
      <c r="K4" s="315"/>
      <c r="L4" s="315"/>
      <c r="M4" s="315"/>
      <c r="N4" s="315"/>
      <c r="O4" s="315"/>
    </row>
    <row r="5" spans="1:16">
      <c r="A5" s="316" t="s">
        <v>289</v>
      </c>
      <c r="B5" s="316"/>
    </row>
    <row r="6" spans="1:16" ht="15">
      <c r="A6" s="208" t="s">
        <v>290</v>
      </c>
      <c r="B6" s="207" t="s">
        <v>18</v>
      </c>
      <c r="C6" s="207" t="s">
        <v>19</v>
      </c>
      <c r="D6" s="207" t="s">
        <v>20</v>
      </c>
      <c r="E6" s="207" t="s">
        <v>21</v>
      </c>
      <c r="F6" s="207" t="s">
        <v>22</v>
      </c>
      <c r="G6" s="207" t="s">
        <v>23</v>
      </c>
      <c r="H6" s="207" t="s">
        <v>24</v>
      </c>
      <c r="I6" s="207" t="s">
        <v>25</v>
      </c>
      <c r="J6" s="207" t="s">
        <v>73</v>
      </c>
      <c r="K6" s="207" t="s">
        <v>26</v>
      </c>
      <c r="L6" s="207" t="s">
        <v>27</v>
      </c>
      <c r="M6" s="207" t="s">
        <v>28</v>
      </c>
      <c r="N6" s="207" t="s">
        <v>29</v>
      </c>
      <c r="O6" s="207" t="s">
        <v>67</v>
      </c>
    </row>
    <row r="7" spans="1:16" ht="15">
      <c r="A7" s="212" t="s">
        <v>91</v>
      </c>
      <c r="B7" s="213">
        <v>43118</v>
      </c>
      <c r="C7" s="213">
        <v>14092</v>
      </c>
      <c r="D7" s="213">
        <v>1857</v>
      </c>
      <c r="E7" s="213">
        <v>11118</v>
      </c>
      <c r="F7" s="213">
        <v>12186</v>
      </c>
      <c r="G7" s="213">
        <v>2744</v>
      </c>
      <c r="H7" s="213">
        <v>2986</v>
      </c>
      <c r="I7" s="213">
        <v>6532</v>
      </c>
      <c r="J7" s="213">
        <v>486</v>
      </c>
      <c r="K7" s="213">
        <v>2819</v>
      </c>
      <c r="L7" s="213">
        <v>1316</v>
      </c>
      <c r="M7" s="213">
        <v>354</v>
      </c>
      <c r="N7" s="213">
        <v>2486</v>
      </c>
      <c r="O7" s="213">
        <f t="shared" ref="O7:O28" si="0">SUM(B7:N7)</f>
        <v>102094</v>
      </c>
    </row>
    <row r="8" spans="1:16" ht="15">
      <c r="A8" s="214" t="s">
        <v>92</v>
      </c>
      <c r="B8" s="215">
        <v>9934</v>
      </c>
      <c r="C8" s="215">
        <v>14308</v>
      </c>
      <c r="D8" s="215">
        <v>343</v>
      </c>
      <c r="E8" s="215">
        <v>401</v>
      </c>
      <c r="F8" s="215">
        <v>144329</v>
      </c>
      <c r="G8" s="215">
        <v>1113</v>
      </c>
      <c r="H8" s="215">
        <v>100</v>
      </c>
      <c r="I8" s="215">
        <v>178</v>
      </c>
      <c r="J8" s="215">
        <v>1220</v>
      </c>
      <c r="K8" s="215">
        <v>455</v>
      </c>
      <c r="L8" s="215">
        <v>664</v>
      </c>
      <c r="M8" s="215">
        <v>115</v>
      </c>
      <c r="N8" s="215">
        <v>64</v>
      </c>
      <c r="O8" s="215">
        <f t="shared" si="0"/>
        <v>173224</v>
      </c>
    </row>
    <row r="9" spans="1:16" ht="15">
      <c r="A9" s="212" t="s">
        <v>93</v>
      </c>
      <c r="B9" s="213">
        <v>301891</v>
      </c>
      <c r="C9" s="213">
        <v>209862</v>
      </c>
      <c r="D9" s="213">
        <v>19918</v>
      </c>
      <c r="E9" s="213">
        <v>30748</v>
      </c>
      <c r="F9" s="213">
        <v>185670</v>
      </c>
      <c r="G9" s="213">
        <v>24131</v>
      </c>
      <c r="H9" s="213">
        <v>9808</v>
      </c>
      <c r="I9" s="213">
        <v>8866</v>
      </c>
      <c r="J9" s="213">
        <v>11119</v>
      </c>
      <c r="K9" s="213">
        <v>13281</v>
      </c>
      <c r="L9" s="213">
        <v>7310</v>
      </c>
      <c r="M9" s="213">
        <v>3104</v>
      </c>
      <c r="N9" s="213">
        <v>5135</v>
      </c>
      <c r="O9" s="213">
        <f t="shared" si="0"/>
        <v>830843</v>
      </c>
    </row>
    <row r="10" spans="1:16" ht="15">
      <c r="A10" s="214" t="s">
        <v>94</v>
      </c>
      <c r="B10" s="215">
        <v>38298</v>
      </c>
      <c r="C10" s="215">
        <v>16439</v>
      </c>
      <c r="D10" s="215">
        <v>345</v>
      </c>
      <c r="E10" s="215">
        <v>111</v>
      </c>
      <c r="F10" s="215">
        <v>16646</v>
      </c>
      <c r="G10" s="215">
        <v>5175</v>
      </c>
      <c r="H10" s="215">
        <v>55</v>
      </c>
      <c r="I10" s="215">
        <v>320</v>
      </c>
      <c r="J10" s="215">
        <v>127</v>
      </c>
      <c r="K10" s="215">
        <v>128</v>
      </c>
      <c r="L10" s="215">
        <v>70</v>
      </c>
      <c r="M10" s="215">
        <v>16</v>
      </c>
      <c r="N10" s="215">
        <v>33</v>
      </c>
      <c r="O10" s="215">
        <f t="shared" si="0"/>
        <v>77763</v>
      </c>
    </row>
    <row r="11" spans="1:16" ht="15">
      <c r="A11" s="212" t="s">
        <v>95</v>
      </c>
      <c r="B11" s="213">
        <v>11484</v>
      </c>
      <c r="C11" s="213">
        <v>4615</v>
      </c>
      <c r="D11" s="213">
        <v>633</v>
      </c>
      <c r="E11" s="213">
        <v>163</v>
      </c>
      <c r="F11" s="213">
        <v>4192</v>
      </c>
      <c r="G11" s="213">
        <v>813</v>
      </c>
      <c r="H11" s="213">
        <v>145</v>
      </c>
      <c r="I11" s="213">
        <v>261</v>
      </c>
      <c r="J11" s="213">
        <v>159</v>
      </c>
      <c r="K11" s="213">
        <v>469</v>
      </c>
      <c r="L11" s="213">
        <v>182</v>
      </c>
      <c r="M11" s="213">
        <v>71</v>
      </c>
      <c r="N11" s="213">
        <v>34</v>
      </c>
      <c r="O11" s="213">
        <f t="shared" si="0"/>
        <v>23221</v>
      </c>
    </row>
    <row r="12" spans="1:16" ht="15">
      <c r="A12" s="214" t="s">
        <v>96</v>
      </c>
      <c r="B12" s="215">
        <v>650000</v>
      </c>
      <c r="C12" s="215">
        <v>438498</v>
      </c>
      <c r="D12" s="215">
        <v>44046</v>
      </c>
      <c r="E12" s="215">
        <v>112452</v>
      </c>
      <c r="F12" s="215">
        <v>508940</v>
      </c>
      <c r="G12" s="215">
        <v>79160</v>
      </c>
      <c r="H12" s="215">
        <v>20775</v>
      </c>
      <c r="I12" s="215">
        <v>31678</v>
      </c>
      <c r="J12" s="215">
        <v>29173</v>
      </c>
      <c r="K12" s="215">
        <v>23757</v>
      </c>
      <c r="L12" s="215">
        <v>39750</v>
      </c>
      <c r="M12" s="215">
        <v>6912</v>
      </c>
      <c r="N12" s="215">
        <v>11471</v>
      </c>
      <c r="O12" s="215">
        <f t="shared" si="0"/>
        <v>1996612</v>
      </c>
    </row>
    <row r="13" spans="1:16" ht="15">
      <c r="A13" s="212" t="s">
        <v>97</v>
      </c>
      <c r="B13" s="213">
        <v>779121</v>
      </c>
      <c r="C13" s="213">
        <v>488375</v>
      </c>
      <c r="D13" s="213">
        <v>49258</v>
      </c>
      <c r="E13" s="213">
        <v>57719</v>
      </c>
      <c r="F13" s="213">
        <v>259558</v>
      </c>
      <c r="G13" s="213">
        <v>50270</v>
      </c>
      <c r="H13" s="213">
        <v>16711</v>
      </c>
      <c r="I13" s="213">
        <v>15129</v>
      </c>
      <c r="J13" s="213">
        <v>19794</v>
      </c>
      <c r="K13" s="213">
        <v>35733</v>
      </c>
      <c r="L13" s="213">
        <v>18324</v>
      </c>
      <c r="M13" s="213">
        <v>12713</v>
      </c>
      <c r="N13" s="213">
        <v>11175</v>
      </c>
      <c r="O13" s="213">
        <f t="shared" si="0"/>
        <v>1813880</v>
      </c>
    </row>
    <row r="14" spans="1:16" ht="15">
      <c r="A14" s="214" t="s">
        <v>98</v>
      </c>
      <c r="B14" s="215">
        <v>100090</v>
      </c>
      <c r="C14" s="215">
        <v>71187</v>
      </c>
      <c r="D14" s="215">
        <v>4631</v>
      </c>
      <c r="E14" s="215">
        <v>8875</v>
      </c>
      <c r="F14" s="215">
        <v>51102</v>
      </c>
      <c r="G14" s="215">
        <v>8389</v>
      </c>
      <c r="H14" s="215">
        <v>2670</v>
      </c>
      <c r="I14" s="215">
        <v>1772</v>
      </c>
      <c r="J14" s="215">
        <v>6845</v>
      </c>
      <c r="K14" s="215">
        <v>2904</v>
      </c>
      <c r="L14" s="215">
        <v>3424</v>
      </c>
      <c r="M14" s="215">
        <v>563</v>
      </c>
      <c r="N14" s="215">
        <v>2342</v>
      </c>
      <c r="O14" s="215">
        <f t="shared" si="0"/>
        <v>264794</v>
      </c>
    </row>
    <row r="15" spans="1:16" ht="15">
      <c r="A15" s="212" t="s">
        <v>291</v>
      </c>
      <c r="B15" s="213">
        <v>121911</v>
      </c>
      <c r="C15" s="213">
        <v>107458</v>
      </c>
      <c r="D15" s="213">
        <v>16407</v>
      </c>
      <c r="E15" s="213">
        <v>15787</v>
      </c>
      <c r="F15" s="213">
        <v>62675</v>
      </c>
      <c r="G15" s="213">
        <v>20433</v>
      </c>
      <c r="H15" s="213">
        <v>8035</v>
      </c>
      <c r="I15" s="213">
        <v>5697</v>
      </c>
      <c r="J15" s="213">
        <v>9644</v>
      </c>
      <c r="K15" s="213">
        <v>11939</v>
      </c>
      <c r="L15" s="213">
        <v>4572</v>
      </c>
      <c r="M15" s="213">
        <v>2885</v>
      </c>
      <c r="N15" s="213">
        <v>3376</v>
      </c>
      <c r="O15" s="213">
        <f t="shared" si="0"/>
        <v>390819</v>
      </c>
    </row>
    <row r="16" spans="1:16" ht="15">
      <c r="A16" s="214" t="s">
        <v>100</v>
      </c>
      <c r="B16" s="215">
        <v>62788</v>
      </c>
      <c r="C16" s="215">
        <v>10616</v>
      </c>
      <c r="D16" s="215">
        <v>704</v>
      </c>
      <c r="E16" s="215">
        <v>814</v>
      </c>
      <c r="F16" s="215">
        <v>3831</v>
      </c>
      <c r="G16" s="215">
        <v>542</v>
      </c>
      <c r="H16" s="215">
        <v>193</v>
      </c>
      <c r="I16" s="215">
        <v>239</v>
      </c>
      <c r="J16" s="215">
        <v>366</v>
      </c>
      <c r="K16" s="215">
        <v>282</v>
      </c>
      <c r="L16" s="215">
        <v>174</v>
      </c>
      <c r="M16" s="215">
        <v>73</v>
      </c>
      <c r="N16" s="215">
        <v>199</v>
      </c>
      <c r="O16" s="215">
        <f t="shared" si="0"/>
        <v>80821</v>
      </c>
    </row>
    <row r="17" spans="1:15" ht="15">
      <c r="A17" s="212" t="s">
        <v>101</v>
      </c>
      <c r="B17" s="213">
        <v>52185</v>
      </c>
      <c r="C17" s="213">
        <v>19283</v>
      </c>
      <c r="D17" s="213">
        <v>172</v>
      </c>
      <c r="E17" s="213">
        <v>185</v>
      </c>
      <c r="F17" s="213">
        <v>4414</v>
      </c>
      <c r="G17" s="213">
        <v>267</v>
      </c>
      <c r="H17" s="213">
        <v>92</v>
      </c>
      <c r="I17" s="213">
        <v>89</v>
      </c>
      <c r="J17" s="213">
        <v>145</v>
      </c>
      <c r="K17" s="213">
        <v>190</v>
      </c>
      <c r="L17" s="213">
        <v>109</v>
      </c>
      <c r="M17" s="213">
        <v>18</v>
      </c>
      <c r="N17" s="213">
        <v>42</v>
      </c>
      <c r="O17" s="213">
        <f t="shared" si="0"/>
        <v>77191</v>
      </c>
    </row>
    <row r="18" spans="1:15" ht="15">
      <c r="A18" s="214" t="s">
        <v>102</v>
      </c>
      <c r="B18" s="215">
        <v>20293</v>
      </c>
      <c r="C18" s="215">
        <v>10762</v>
      </c>
      <c r="D18" s="215">
        <v>913</v>
      </c>
      <c r="E18" s="215">
        <v>434</v>
      </c>
      <c r="F18" s="215">
        <v>4927</v>
      </c>
      <c r="G18" s="215">
        <v>515</v>
      </c>
      <c r="H18" s="215">
        <v>228</v>
      </c>
      <c r="I18" s="215">
        <v>186</v>
      </c>
      <c r="J18" s="215">
        <v>117</v>
      </c>
      <c r="K18" s="215">
        <v>581</v>
      </c>
      <c r="L18" s="215">
        <v>77</v>
      </c>
      <c r="M18" s="215">
        <v>38</v>
      </c>
      <c r="N18" s="215">
        <v>136</v>
      </c>
      <c r="O18" s="215">
        <f t="shared" si="0"/>
        <v>39207</v>
      </c>
    </row>
    <row r="19" spans="1:15" ht="15">
      <c r="A19" s="212" t="s">
        <v>103</v>
      </c>
      <c r="B19" s="213">
        <v>65110</v>
      </c>
      <c r="C19" s="213">
        <v>24727</v>
      </c>
      <c r="D19" s="213">
        <v>2552</v>
      </c>
      <c r="E19" s="213">
        <v>3094</v>
      </c>
      <c r="F19" s="213">
        <v>28153</v>
      </c>
      <c r="G19" s="213">
        <v>2651</v>
      </c>
      <c r="H19" s="213">
        <v>754</v>
      </c>
      <c r="I19" s="213">
        <v>903</v>
      </c>
      <c r="J19" s="213">
        <v>1541</v>
      </c>
      <c r="K19" s="213">
        <v>823</v>
      </c>
      <c r="L19" s="213">
        <v>687</v>
      </c>
      <c r="M19" s="213">
        <v>1146</v>
      </c>
      <c r="N19" s="213">
        <v>1182</v>
      </c>
      <c r="O19" s="213">
        <f t="shared" si="0"/>
        <v>133323</v>
      </c>
    </row>
    <row r="20" spans="1:15" ht="15">
      <c r="A20" s="214" t="s">
        <v>104</v>
      </c>
      <c r="B20" s="215">
        <v>589751</v>
      </c>
      <c r="C20" s="215">
        <v>109611</v>
      </c>
      <c r="D20" s="215">
        <v>14677</v>
      </c>
      <c r="E20" s="215">
        <v>18802</v>
      </c>
      <c r="F20" s="215">
        <v>154296</v>
      </c>
      <c r="G20" s="215">
        <v>21199</v>
      </c>
      <c r="H20" s="215">
        <v>3476</v>
      </c>
      <c r="I20" s="215">
        <v>5281</v>
      </c>
      <c r="J20" s="215">
        <v>4666</v>
      </c>
      <c r="K20" s="215">
        <v>6284</v>
      </c>
      <c r="L20" s="215">
        <v>13012</v>
      </c>
      <c r="M20" s="215">
        <v>686</v>
      </c>
      <c r="N20" s="215">
        <v>4692</v>
      </c>
      <c r="O20" s="215">
        <f t="shared" si="0"/>
        <v>946433</v>
      </c>
    </row>
    <row r="21" spans="1:15" ht="15">
      <c r="A21" s="212" t="s">
        <v>105</v>
      </c>
      <c r="B21" s="213">
        <v>141911</v>
      </c>
      <c r="C21" s="213">
        <v>43335</v>
      </c>
      <c r="D21" s="213">
        <v>1701</v>
      </c>
      <c r="E21" s="213">
        <v>9782</v>
      </c>
      <c r="F21" s="213">
        <v>24962</v>
      </c>
      <c r="G21" s="213">
        <v>17293</v>
      </c>
      <c r="H21" s="213">
        <v>4724</v>
      </c>
      <c r="I21" s="213">
        <v>5546</v>
      </c>
      <c r="J21" s="213">
        <v>8563</v>
      </c>
      <c r="K21" s="213">
        <v>3773</v>
      </c>
      <c r="L21" s="213">
        <v>5025</v>
      </c>
      <c r="M21" s="213">
        <v>3059</v>
      </c>
      <c r="N21" s="213">
        <v>3317</v>
      </c>
      <c r="O21" s="213">
        <f t="shared" si="0"/>
        <v>272991</v>
      </c>
    </row>
    <row r="22" spans="1:15" ht="15">
      <c r="A22" s="214" t="s">
        <v>106</v>
      </c>
      <c r="B22" s="215">
        <v>60382</v>
      </c>
      <c r="C22" s="215">
        <v>31327</v>
      </c>
      <c r="D22" s="215">
        <v>6204</v>
      </c>
      <c r="E22" s="215">
        <v>3667</v>
      </c>
      <c r="F22" s="215">
        <v>18388</v>
      </c>
      <c r="G22" s="215">
        <v>2590</v>
      </c>
      <c r="H22" s="215">
        <v>3537</v>
      </c>
      <c r="I22" s="215">
        <v>1773</v>
      </c>
      <c r="J22" s="215">
        <v>2727</v>
      </c>
      <c r="K22" s="215">
        <v>2293</v>
      </c>
      <c r="L22" s="215">
        <v>674</v>
      </c>
      <c r="M22" s="215">
        <v>432</v>
      </c>
      <c r="N22" s="215">
        <v>1365</v>
      </c>
      <c r="O22" s="215">
        <f t="shared" si="0"/>
        <v>135359</v>
      </c>
    </row>
    <row r="23" spans="1:15" ht="15">
      <c r="A23" s="212" t="s">
        <v>107</v>
      </c>
      <c r="B23" s="213">
        <v>162699</v>
      </c>
      <c r="C23" s="213">
        <v>112968</v>
      </c>
      <c r="D23" s="213">
        <v>21384</v>
      </c>
      <c r="E23" s="213">
        <v>16645</v>
      </c>
      <c r="F23" s="213">
        <v>72009</v>
      </c>
      <c r="G23" s="213">
        <v>17573</v>
      </c>
      <c r="H23" s="213">
        <v>9591</v>
      </c>
      <c r="I23" s="213">
        <v>7410</v>
      </c>
      <c r="J23" s="213">
        <v>5187</v>
      </c>
      <c r="K23" s="213">
        <v>9233</v>
      </c>
      <c r="L23" s="213">
        <v>4153</v>
      </c>
      <c r="M23" s="213">
        <v>2407</v>
      </c>
      <c r="N23" s="213">
        <v>3671</v>
      </c>
      <c r="O23" s="213">
        <f t="shared" si="0"/>
        <v>444930</v>
      </c>
    </row>
    <row r="24" spans="1:15" ht="15">
      <c r="A24" s="214" t="s">
        <v>108</v>
      </c>
      <c r="B24" s="215">
        <v>11996</v>
      </c>
      <c r="C24" s="215">
        <v>8341</v>
      </c>
      <c r="D24" s="215">
        <v>994</v>
      </c>
      <c r="E24" s="215">
        <v>790</v>
      </c>
      <c r="F24" s="215">
        <v>3365</v>
      </c>
      <c r="G24" s="215">
        <v>1010</v>
      </c>
      <c r="H24" s="215">
        <v>353</v>
      </c>
      <c r="I24" s="215">
        <v>446</v>
      </c>
      <c r="J24" s="215">
        <v>456</v>
      </c>
      <c r="K24" s="215">
        <v>503</v>
      </c>
      <c r="L24" s="215">
        <v>727</v>
      </c>
      <c r="M24" s="215">
        <v>132</v>
      </c>
      <c r="N24" s="215">
        <v>212</v>
      </c>
      <c r="O24" s="215">
        <f t="shared" si="0"/>
        <v>29325</v>
      </c>
    </row>
    <row r="25" spans="1:15" ht="15">
      <c r="A25" s="212" t="s">
        <v>109</v>
      </c>
      <c r="B25" s="213">
        <v>97105</v>
      </c>
      <c r="C25" s="213">
        <v>39489</v>
      </c>
      <c r="D25" s="213">
        <v>5972</v>
      </c>
      <c r="E25" s="213">
        <v>6790</v>
      </c>
      <c r="F25" s="213">
        <v>29942</v>
      </c>
      <c r="G25" s="213">
        <v>6406</v>
      </c>
      <c r="H25" s="213">
        <v>4485</v>
      </c>
      <c r="I25" s="213">
        <v>3320</v>
      </c>
      <c r="J25" s="213">
        <v>3870</v>
      </c>
      <c r="K25" s="213">
        <v>5508</v>
      </c>
      <c r="L25" s="213">
        <v>1989</v>
      </c>
      <c r="M25" s="213">
        <v>1227</v>
      </c>
      <c r="N25" s="213">
        <v>2139</v>
      </c>
      <c r="O25" s="213">
        <f t="shared" si="0"/>
        <v>208242</v>
      </c>
    </row>
    <row r="26" spans="1:15" ht="15">
      <c r="A26" s="214" t="s">
        <v>110</v>
      </c>
      <c r="B26" s="215">
        <v>34</v>
      </c>
      <c r="C26" s="215">
        <v>23</v>
      </c>
      <c r="D26" s="215">
        <v>6</v>
      </c>
      <c r="E26" s="215">
        <v>21</v>
      </c>
      <c r="F26" s="215">
        <v>26</v>
      </c>
      <c r="G26" s="215">
        <v>5</v>
      </c>
      <c r="H26" s="215">
        <v>7</v>
      </c>
      <c r="I26" s="215">
        <v>2</v>
      </c>
      <c r="J26" s="215">
        <v>5</v>
      </c>
      <c r="K26" s="215">
        <v>8</v>
      </c>
      <c r="L26" s="215">
        <v>3</v>
      </c>
      <c r="M26" s="215">
        <v>0</v>
      </c>
      <c r="N26" s="215">
        <v>8</v>
      </c>
      <c r="O26" s="215">
        <f t="shared" si="0"/>
        <v>148</v>
      </c>
    </row>
    <row r="27" spans="1:15" ht="15">
      <c r="A27" s="212" t="s">
        <v>111</v>
      </c>
      <c r="B27" s="213">
        <v>1289</v>
      </c>
      <c r="C27" s="213">
        <v>96</v>
      </c>
      <c r="D27" s="213">
        <v>0</v>
      </c>
      <c r="E27" s="213">
        <v>5</v>
      </c>
      <c r="F27" s="213">
        <v>24</v>
      </c>
      <c r="G27" s="213">
        <v>0</v>
      </c>
      <c r="H27" s="213">
        <v>0</v>
      </c>
      <c r="I27" s="213">
        <v>0</v>
      </c>
      <c r="J27" s="213">
        <v>0</v>
      </c>
      <c r="K27" s="213">
        <v>197</v>
      </c>
      <c r="L27" s="213">
        <v>8</v>
      </c>
      <c r="M27" s="213">
        <v>8</v>
      </c>
      <c r="N27" s="213">
        <v>0</v>
      </c>
      <c r="O27" s="213">
        <f t="shared" si="0"/>
        <v>1627</v>
      </c>
    </row>
    <row r="28" spans="1:15" ht="15">
      <c r="A28" s="214" t="s">
        <v>173</v>
      </c>
      <c r="B28" s="215">
        <v>55177</v>
      </c>
      <c r="C28" s="215">
        <v>17692</v>
      </c>
      <c r="D28" s="215">
        <v>3648</v>
      </c>
      <c r="E28" s="215">
        <v>6136</v>
      </c>
      <c r="F28" s="215">
        <v>7980</v>
      </c>
      <c r="G28" s="215">
        <v>6177</v>
      </c>
      <c r="H28" s="215">
        <v>2115</v>
      </c>
      <c r="I28" s="215">
        <v>3895</v>
      </c>
      <c r="J28" s="215">
        <v>2632</v>
      </c>
      <c r="K28" s="215">
        <v>4802</v>
      </c>
      <c r="L28" s="215">
        <v>2516</v>
      </c>
      <c r="M28" s="215">
        <v>738</v>
      </c>
      <c r="N28" s="215">
        <v>2030</v>
      </c>
      <c r="O28" s="215">
        <f t="shared" si="0"/>
        <v>115538</v>
      </c>
    </row>
    <row r="29" spans="1:15" ht="15">
      <c r="A29" s="207" t="s">
        <v>16</v>
      </c>
      <c r="B29" s="42">
        <f>SUM(B7:B28)</f>
        <v>3376567</v>
      </c>
      <c r="C29" s="42">
        <f t="shared" ref="C29:O29" si="1">SUM(C7:C28)</f>
        <v>1793104</v>
      </c>
      <c r="D29" s="42">
        <f t="shared" si="1"/>
        <v>196365</v>
      </c>
      <c r="E29" s="42">
        <f t="shared" si="1"/>
        <v>304539</v>
      </c>
      <c r="F29" s="42">
        <f t="shared" si="1"/>
        <v>1597615</v>
      </c>
      <c r="G29" s="42">
        <f t="shared" si="1"/>
        <v>268456</v>
      </c>
      <c r="H29" s="42">
        <f t="shared" si="1"/>
        <v>90840</v>
      </c>
      <c r="I29" s="42">
        <f t="shared" si="1"/>
        <v>99523</v>
      </c>
      <c r="J29" s="42">
        <f t="shared" si="1"/>
        <v>108842</v>
      </c>
      <c r="K29" s="42">
        <f t="shared" si="1"/>
        <v>125962</v>
      </c>
      <c r="L29" s="42">
        <f t="shared" si="1"/>
        <v>104766</v>
      </c>
      <c r="M29" s="42">
        <f t="shared" si="1"/>
        <v>36697</v>
      </c>
      <c r="N29" s="42">
        <f t="shared" si="1"/>
        <v>55109</v>
      </c>
      <c r="O29" s="42">
        <f t="shared" si="1"/>
        <v>8158385</v>
      </c>
    </row>
    <row r="30" spans="1:15" ht="16.8">
      <c r="A30" s="216" t="s">
        <v>292</v>
      </c>
      <c r="B30" s="217"/>
      <c r="C30" s="217"/>
      <c r="D30" s="217"/>
      <c r="E30" s="217"/>
      <c r="F30" s="217"/>
      <c r="G30" s="217"/>
      <c r="H30" s="217"/>
      <c r="I30" s="217"/>
      <c r="J30" s="217"/>
      <c r="K30" s="217"/>
      <c r="L30" s="217"/>
      <c r="M30" s="217"/>
      <c r="N30" s="217"/>
      <c r="O30" s="217"/>
    </row>
    <row r="31" spans="1:15" ht="16.8">
      <c r="A31" s="218" t="s">
        <v>64</v>
      </c>
      <c r="B31" s="219"/>
      <c r="C31" s="219"/>
      <c r="D31" s="219"/>
      <c r="E31" s="219"/>
      <c r="F31" s="219"/>
      <c r="G31" s="219"/>
      <c r="H31" s="219"/>
      <c r="I31" s="219"/>
      <c r="J31" s="219"/>
      <c r="K31" s="219"/>
      <c r="L31" s="219"/>
      <c r="M31" s="219"/>
      <c r="N31" s="219"/>
      <c r="O31" s="219"/>
    </row>
  </sheetData>
  <mergeCells count="4">
    <mergeCell ref="M1:O2"/>
    <mergeCell ref="H3:J3"/>
    <mergeCell ref="A4:O4"/>
    <mergeCell ref="A5:B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475A-ABEC-474F-8A3B-05FB2DC115F3}">
  <sheetPr>
    <tabColor rgb="FF002060"/>
  </sheetPr>
  <dimension ref="A1:N32"/>
  <sheetViews>
    <sheetView showGridLines="0" rightToLeft="1" view="pageBreakPreview" topLeftCell="A5" zoomScale="80" zoomScaleNormal="40" zoomScaleSheetLayoutView="80" workbookViewId="0">
      <selection activeCell="C42" sqref="C42"/>
    </sheetView>
  </sheetViews>
  <sheetFormatPr defaultColWidth="8.88671875" defaultRowHeight="14.4"/>
  <cols>
    <col min="1" max="1" width="53.88671875" style="209" customWidth="1"/>
    <col min="2" max="13" width="13.109375" style="209" customWidth="1"/>
    <col min="14" max="14" width="8.88671875" style="209" customWidth="1"/>
    <col min="15" max="16384" width="8.88671875" style="209"/>
  </cols>
  <sheetData>
    <row r="1" spans="1:14">
      <c r="I1" s="210"/>
      <c r="K1" s="313" t="s">
        <v>283</v>
      </c>
      <c r="L1" s="313"/>
      <c r="M1" s="313"/>
      <c r="N1" s="210"/>
    </row>
    <row r="2" spans="1:14">
      <c r="H2" s="210"/>
      <c r="I2" s="210"/>
      <c r="K2" s="313"/>
      <c r="L2" s="313"/>
      <c r="M2" s="313"/>
      <c r="N2" s="210"/>
    </row>
    <row r="3" spans="1:14" s="211" customFormat="1">
      <c r="H3" s="314"/>
      <c r="I3" s="314"/>
      <c r="J3" s="314"/>
      <c r="K3" s="209"/>
      <c r="L3" s="209"/>
      <c r="M3" s="209"/>
      <c r="N3" s="209"/>
    </row>
    <row r="4" spans="1:14" ht="15">
      <c r="A4" s="315" t="s">
        <v>295</v>
      </c>
      <c r="B4" s="315"/>
      <c r="C4" s="315"/>
      <c r="D4" s="315"/>
      <c r="E4" s="315"/>
      <c r="F4" s="315"/>
      <c r="G4" s="315"/>
      <c r="H4" s="315"/>
      <c r="I4" s="315"/>
      <c r="J4" s="315"/>
      <c r="K4" s="315"/>
      <c r="L4" s="315"/>
      <c r="M4" s="315"/>
    </row>
    <row r="5" spans="1:14">
      <c r="A5" s="316" t="s">
        <v>304</v>
      </c>
      <c r="B5" s="316"/>
      <c r="C5" s="224"/>
      <c r="D5" s="224"/>
      <c r="E5" s="224"/>
      <c r="F5" s="224"/>
      <c r="G5" s="224"/>
      <c r="H5" s="224"/>
      <c r="I5" s="224"/>
      <c r="J5" s="224"/>
      <c r="K5" s="224"/>
      <c r="L5" s="224"/>
      <c r="M5" s="224"/>
    </row>
    <row r="6" spans="1:14" ht="30">
      <c r="A6" s="207" t="s">
        <v>290</v>
      </c>
      <c r="B6" s="205" t="s">
        <v>5</v>
      </c>
      <c r="C6" s="205" t="s">
        <v>6</v>
      </c>
      <c r="D6" s="205" t="s">
        <v>7</v>
      </c>
      <c r="E6" s="205" t="s">
        <v>8</v>
      </c>
      <c r="F6" s="205" t="s">
        <v>9</v>
      </c>
      <c r="G6" s="205" t="s">
        <v>10</v>
      </c>
      <c r="H6" s="205" t="s">
        <v>11</v>
      </c>
      <c r="I6" s="205" t="s">
        <v>12</v>
      </c>
      <c r="J6" s="206" t="s">
        <v>13</v>
      </c>
      <c r="K6" s="205" t="s">
        <v>68</v>
      </c>
      <c r="L6" s="205" t="s">
        <v>69</v>
      </c>
      <c r="M6" s="223" t="s">
        <v>294</v>
      </c>
    </row>
    <row r="7" spans="1:14" ht="15">
      <c r="A7" s="221" t="s">
        <v>91</v>
      </c>
      <c r="B7" s="213">
        <v>368</v>
      </c>
      <c r="C7" s="213">
        <v>4779</v>
      </c>
      <c r="D7" s="213">
        <v>13191</v>
      </c>
      <c r="E7" s="213">
        <v>17737</v>
      </c>
      <c r="F7" s="213">
        <v>18568</v>
      </c>
      <c r="G7" s="213">
        <v>15825</v>
      </c>
      <c r="H7" s="212">
        <v>11409</v>
      </c>
      <c r="I7" s="213">
        <v>9116</v>
      </c>
      <c r="J7" s="213">
        <v>5927</v>
      </c>
      <c r="K7" s="213">
        <v>3166</v>
      </c>
      <c r="L7" s="213">
        <v>2008</v>
      </c>
      <c r="M7" s="213">
        <f t="shared" ref="M7:M28" si="0">SUM(B7:L7)</f>
        <v>102094</v>
      </c>
    </row>
    <row r="8" spans="1:14" ht="15">
      <c r="A8" s="222" t="s">
        <v>92</v>
      </c>
      <c r="B8" s="215">
        <v>809</v>
      </c>
      <c r="C8" s="215">
        <v>12649</v>
      </c>
      <c r="D8" s="215">
        <v>33850</v>
      </c>
      <c r="E8" s="215">
        <v>35635</v>
      </c>
      <c r="F8" s="215">
        <v>28931</v>
      </c>
      <c r="G8" s="215">
        <v>22769</v>
      </c>
      <c r="H8" s="214">
        <v>15840</v>
      </c>
      <c r="I8" s="215">
        <v>12076</v>
      </c>
      <c r="J8" s="215">
        <v>6936</v>
      </c>
      <c r="K8" s="215">
        <v>2792</v>
      </c>
      <c r="L8" s="215">
        <v>938</v>
      </c>
      <c r="M8" s="215">
        <f t="shared" si="0"/>
        <v>173225</v>
      </c>
    </row>
    <row r="9" spans="1:14" ht="15">
      <c r="A9" s="221" t="s">
        <v>93</v>
      </c>
      <c r="B9" s="213">
        <v>5917</v>
      </c>
      <c r="C9" s="213">
        <v>49618</v>
      </c>
      <c r="D9" s="213">
        <v>116538</v>
      </c>
      <c r="E9" s="213">
        <v>151091</v>
      </c>
      <c r="F9" s="213">
        <v>149772</v>
      </c>
      <c r="G9" s="213">
        <v>121377</v>
      </c>
      <c r="H9" s="212">
        <v>86795</v>
      </c>
      <c r="I9" s="213">
        <v>66980</v>
      </c>
      <c r="J9" s="213">
        <v>44891</v>
      </c>
      <c r="K9" s="213">
        <v>23515</v>
      </c>
      <c r="L9" s="213">
        <v>14342</v>
      </c>
      <c r="M9" s="213">
        <f t="shared" si="0"/>
        <v>830836</v>
      </c>
    </row>
    <row r="10" spans="1:14" ht="15">
      <c r="A10" s="222" t="s">
        <v>94</v>
      </c>
      <c r="B10" s="215">
        <v>134</v>
      </c>
      <c r="C10" s="215">
        <v>2158</v>
      </c>
      <c r="D10" s="215">
        <v>12538</v>
      </c>
      <c r="E10" s="215">
        <v>18495</v>
      </c>
      <c r="F10" s="215">
        <v>15733</v>
      </c>
      <c r="G10" s="215">
        <v>11355</v>
      </c>
      <c r="H10" s="214">
        <v>7728</v>
      </c>
      <c r="I10" s="215">
        <v>5259</v>
      </c>
      <c r="J10" s="215">
        <v>2920</v>
      </c>
      <c r="K10" s="215">
        <v>910</v>
      </c>
      <c r="L10" s="215">
        <v>533</v>
      </c>
      <c r="M10" s="215">
        <f t="shared" si="0"/>
        <v>77763</v>
      </c>
    </row>
    <row r="11" spans="1:14" ht="15">
      <c r="A11" s="221" t="s">
        <v>95</v>
      </c>
      <c r="B11" s="213">
        <v>117</v>
      </c>
      <c r="C11" s="213">
        <v>1185</v>
      </c>
      <c r="D11" s="213">
        <v>3474</v>
      </c>
      <c r="E11" s="213">
        <v>4856</v>
      </c>
      <c r="F11" s="213">
        <v>4389</v>
      </c>
      <c r="G11" s="213">
        <v>3663</v>
      </c>
      <c r="H11" s="212">
        <v>2411</v>
      </c>
      <c r="I11" s="213">
        <v>1553</v>
      </c>
      <c r="J11" s="213">
        <v>853</v>
      </c>
      <c r="K11" s="213">
        <v>426</v>
      </c>
      <c r="L11" s="213">
        <v>294</v>
      </c>
      <c r="M11" s="213">
        <f t="shared" si="0"/>
        <v>23221</v>
      </c>
    </row>
    <row r="12" spans="1:14" ht="15">
      <c r="A12" s="222" t="s">
        <v>96</v>
      </c>
      <c r="B12" s="215">
        <v>11253</v>
      </c>
      <c r="C12" s="215">
        <v>113153</v>
      </c>
      <c r="D12" s="215">
        <v>279782</v>
      </c>
      <c r="E12" s="215">
        <v>373297</v>
      </c>
      <c r="F12" s="215">
        <v>376665</v>
      </c>
      <c r="G12" s="215">
        <v>303018</v>
      </c>
      <c r="H12" s="214">
        <v>205462</v>
      </c>
      <c r="I12" s="215">
        <v>151406</v>
      </c>
      <c r="J12" s="215">
        <v>97649</v>
      </c>
      <c r="K12" s="215">
        <v>50457</v>
      </c>
      <c r="L12" s="215">
        <v>34470</v>
      </c>
      <c r="M12" s="215">
        <f t="shared" si="0"/>
        <v>1996612</v>
      </c>
    </row>
    <row r="13" spans="1:14" ht="30">
      <c r="A13" s="221" t="s">
        <v>97</v>
      </c>
      <c r="B13" s="213">
        <v>17953</v>
      </c>
      <c r="C13" s="213">
        <v>119603</v>
      </c>
      <c r="D13" s="213">
        <v>257842</v>
      </c>
      <c r="E13" s="213">
        <v>331038</v>
      </c>
      <c r="F13" s="213">
        <v>322961</v>
      </c>
      <c r="G13" s="213">
        <v>256900</v>
      </c>
      <c r="H13" s="212">
        <v>178593</v>
      </c>
      <c r="I13" s="213">
        <v>136413</v>
      </c>
      <c r="J13" s="213">
        <v>95691</v>
      </c>
      <c r="K13" s="213">
        <v>56123</v>
      </c>
      <c r="L13" s="213">
        <v>40763</v>
      </c>
      <c r="M13" s="213">
        <f t="shared" si="0"/>
        <v>1813880</v>
      </c>
    </row>
    <row r="14" spans="1:14" ht="15">
      <c r="A14" s="222" t="s">
        <v>98</v>
      </c>
      <c r="B14" s="215">
        <v>1589</v>
      </c>
      <c r="C14" s="215">
        <v>12124</v>
      </c>
      <c r="D14" s="215">
        <v>34524</v>
      </c>
      <c r="E14" s="215">
        <v>50687</v>
      </c>
      <c r="F14" s="215">
        <v>51134</v>
      </c>
      <c r="G14" s="215">
        <v>40984</v>
      </c>
      <c r="H14" s="214">
        <v>27384</v>
      </c>
      <c r="I14" s="215">
        <v>20878</v>
      </c>
      <c r="J14" s="215">
        <v>14225</v>
      </c>
      <c r="K14" s="215">
        <v>7060</v>
      </c>
      <c r="L14" s="215">
        <v>4205</v>
      </c>
      <c r="M14" s="215">
        <f t="shared" si="0"/>
        <v>264794</v>
      </c>
    </row>
    <row r="15" spans="1:14" ht="15">
      <c r="A15" s="221" t="s">
        <v>99</v>
      </c>
      <c r="B15" s="213">
        <v>5053</v>
      </c>
      <c r="C15" s="213">
        <v>39234</v>
      </c>
      <c r="D15" s="213">
        <v>78633</v>
      </c>
      <c r="E15" s="213">
        <v>78862</v>
      </c>
      <c r="F15" s="213">
        <v>63783</v>
      </c>
      <c r="G15" s="213">
        <v>46535</v>
      </c>
      <c r="H15" s="212">
        <v>30286</v>
      </c>
      <c r="I15" s="213">
        <v>21903</v>
      </c>
      <c r="J15" s="213">
        <v>14623</v>
      </c>
      <c r="K15" s="213">
        <v>7480</v>
      </c>
      <c r="L15" s="213">
        <v>4427</v>
      </c>
      <c r="M15" s="213">
        <f t="shared" si="0"/>
        <v>390819</v>
      </c>
    </row>
    <row r="16" spans="1:14" ht="15">
      <c r="A16" s="222" t="s">
        <v>100</v>
      </c>
      <c r="B16" s="215">
        <v>390</v>
      </c>
      <c r="C16" s="215">
        <v>4958</v>
      </c>
      <c r="D16" s="215">
        <v>15049</v>
      </c>
      <c r="E16" s="215">
        <v>16153</v>
      </c>
      <c r="F16" s="215">
        <v>14980</v>
      </c>
      <c r="G16" s="215">
        <v>11858</v>
      </c>
      <c r="H16" s="214">
        <v>8257</v>
      </c>
      <c r="I16" s="215">
        <v>4833</v>
      </c>
      <c r="J16" s="215">
        <v>2481</v>
      </c>
      <c r="K16" s="215">
        <v>1097</v>
      </c>
      <c r="L16" s="215">
        <v>765</v>
      </c>
      <c r="M16" s="215">
        <f t="shared" si="0"/>
        <v>80821</v>
      </c>
    </row>
    <row r="17" spans="1:13" ht="15">
      <c r="A17" s="221" t="s">
        <v>101</v>
      </c>
      <c r="B17" s="213">
        <v>82</v>
      </c>
      <c r="C17" s="213">
        <v>2106</v>
      </c>
      <c r="D17" s="213">
        <v>14161</v>
      </c>
      <c r="E17" s="213">
        <v>20880</v>
      </c>
      <c r="F17" s="213">
        <v>16538</v>
      </c>
      <c r="G17" s="213">
        <v>11272</v>
      </c>
      <c r="H17" s="212">
        <v>6038</v>
      </c>
      <c r="I17" s="213">
        <v>3364</v>
      </c>
      <c r="J17" s="213">
        <v>1628</v>
      </c>
      <c r="K17" s="213">
        <v>677</v>
      </c>
      <c r="L17" s="213">
        <v>446</v>
      </c>
      <c r="M17" s="213">
        <f t="shared" si="0"/>
        <v>77192</v>
      </c>
    </row>
    <row r="18" spans="1:13" ht="15">
      <c r="A18" s="222" t="s">
        <v>102</v>
      </c>
      <c r="B18" s="215">
        <v>362</v>
      </c>
      <c r="C18" s="215">
        <v>2149</v>
      </c>
      <c r="D18" s="215">
        <v>5693</v>
      </c>
      <c r="E18" s="215">
        <v>7518</v>
      </c>
      <c r="F18" s="215">
        <v>7282</v>
      </c>
      <c r="G18" s="215">
        <v>5564</v>
      </c>
      <c r="H18" s="214">
        <v>3839</v>
      </c>
      <c r="I18" s="215">
        <v>2865</v>
      </c>
      <c r="J18" s="215">
        <v>1931</v>
      </c>
      <c r="K18" s="215">
        <v>1162</v>
      </c>
      <c r="L18" s="215">
        <v>842</v>
      </c>
      <c r="M18" s="215">
        <f t="shared" si="0"/>
        <v>39207</v>
      </c>
    </row>
    <row r="19" spans="1:13" ht="15">
      <c r="A19" s="221" t="s">
        <v>103</v>
      </c>
      <c r="B19" s="213">
        <v>611</v>
      </c>
      <c r="C19" s="213">
        <v>8500</v>
      </c>
      <c r="D19" s="213">
        <v>22053</v>
      </c>
      <c r="E19" s="213">
        <v>25712</v>
      </c>
      <c r="F19" s="213">
        <v>24919</v>
      </c>
      <c r="G19" s="213">
        <v>18475</v>
      </c>
      <c r="H19" s="212">
        <v>11966</v>
      </c>
      <c r="I19" s="213">
        <v>8477</v>
      </c>
      <c r="J19" s="213">
        <v>5955</v>
      </c>
      <c r="K19" s="213">
        <v>3631</v>
      </c>
      <c r="L19" s="213">
        <v>3025</v>
      </c>
      <c r="M19" s="213">
        <f t="shared" si="0"/>
        <v>133324</v>
      </c>
    </row>
    <row r="20" spans="1:13" ht="15">
      <c r="A20" s="222" t="s">
        <v>104</v>
      </c>
      <c r="B20" s="215">
        <v>4545</v>
      </c>
      <c r="C20" s="215">
        <v>53491</v>
      </c>
      <c r="D20" s="215">
        <v>161830</v>
      </c>
      <c r="E20" s="215">
        <v>198654</v>
      </c>
      <c r="F20" s="215">
        <v>184434</v>
      </c>
      <c r="G20" s="215">
        <v>139201</v>
      </c>
      <c r="H20" s="214">
        <v>86282</v>
      </c>
      <c r="I20" s="215">
        <v>55357</v>
      </c>
      <c r="J20" s="215">
        <v>34247</v>
      </c>
      <c r="K20" s="215">
        <v>17362</v>
      </c>
      <c r="L20" s="215">
        <v>11023</v>
      </c>
      <c r="M20" s="215">
        <f t="shared" si="0"/>
        <v>946426</v>
      </c>
    </row>
    <row r="21" spans="1:13" ht="15">
      <c r="A21" s="221" t="s">
        <v>105</v>
      </c>
      <c r="B21" s="213">
        <v>699</v>
      </c>
      <c r="C21" s="213">
        <v>8893</v>
      </c>
      <c r="D21" s="213">
        <v>46990</v>
      </c>
      <c r="E21" s="213">
        <v>65136</v>
      </c>
      <c r="F21" s="213">
        <v>53306</v>
      </c>
      <c r="G21" s="213">
        <v>37840</v>
      </c>
      <c r="H21" s="212">
        <v>23716</v>
      </c>
      <c r="I21" s="213">
        <v>17964</v>
      </c>
      <c r="J21" s="213">
        <v>12031</v>
      </c>
      <c r="K21" s="213">
        <v>4360</v>
      </c>
      <c r="L21" s="213">
        <v>2056</v>
      </c>
      <c r="M21" s="213">
        <f t="shared" si="0"/>
        <v>272991</v>
      </c>
    </row>
    <row r="22" spans="1:13" ht="15">
      <c r="A22" s="222" t="s">
        <v>106</v>
      </c>
      <c r="B22" s="215">
        <v>255</v>
      </c>
      <c r="C22" s="215">
        <v>5236</v>
      </c>
      <c r="D22" s="215">
        <v>20064</v>
      </c>
      <c r="E22" s="215">
        <v>25489</v>
      </c>
      <c r="F22" s="215">
        <v>24335</v>
      </c>
      <c r="G22" s="215">
        <v>18515</v>
      </c>
      <c r="H22" s="214">
        <v>14683</v>
      </c>
      <c r="I22" s="215">
        <v>11670</v>
      </c>
      <c r="J22" s="215">
        <v>8155</v>
      </c>
      <c r="K22" s="215">
        <v>4299</v>
      </c>
      <c r="L22" s="215">
        <v>2658</v>
      </c>
      <c r="M22" s="215">
        <f t="shared" si="0"/>
        <v>135359</v>
      </c>
    </row>
    <row r="23" spans="1:13" ht="15">
      <c r="A23" s="221" t="s">
        <v>107</v>
      </c>
      <c r="B23" s="213">
        <v>1167</v>
      </c>
      <c r="C23" s="213">
        <v>17261</v>
      </c>
      <c r="D23" s="213">
        <v>82716</v>
      </c>
      <c r="E23" s="213">
        <v>107898</v>
      </c>
      <c r="F23" s="213">
        <v>87175</v>
      </c>
      <c r="G23" s="213">
        <v>56059</v>
      </c>
      <c r="H23" s="212">
        <v>36673</v>
      </c>
      <c r="I23" s="213">
        <v>25166</v>
      </c>
      <c r="J23" s="213">
        <v>15810</v>
      </c>
      <c r="K23" s="213">
        <v>8638</v>
      </c>
      <c r="L23" s="213">
        <v>6367</v>
      </c>
      <c r="M23" s="213">
        <f t="shared" si="0"/>
        <v>444930</v>
      </c>
    </row>
    <row r="24" spans="1:13" ht="15">
      <c r="A24" s="222" t="s">
        <v>108</v>
      </c>
      <c r="B24" s="215">
        <v>362</v>
      </c>
      <c r="C24" s="215">
        <v>2643</v>
      </c>
      <c r="D24" s="215">
        <v>5697</v>
      </c>
      <c r="E24" s="215">
        <v>5715</v>
      </c>
      <c r="F24" s="215">
        <v>4968</v>
      </c>
      <c r="G24" s="215">
        <v>3514</v>
      </c>
      <c r="H24" s="214">
        <v>2309</v>
      </c>
      <c r="I24" s="215">
        <v>1792</v>
      </c>
      <c r="J24" s="215">
        <v>1165</v>
      </c>
      <c r="K24" s="215">
        <v>690</v>
      </c>
      <c r="L24" s="215">
        <v>470</v>
      </c>
      <c r="M24" s="215">
        <f t="shared" si="0"/>
        <v>29325</v>
      </c>
    </row>
    <row r="25" spans="1:13" ht="15">
      <c r="A25" s="221" t="s">
        <v>109</v>
      </c>
      <c r="B25" s="213">
        <v>1684</v>
      </c>
      <c r="C25" s="213">
        <v>13189</v>
      </c>
      <c r="D25" s="213">
        <v>33467</v>
      </c>
      <c r="E25" s="213">
        <v>38567</v>
      </c>
      <c r="F25" s="213">
        <v>37175</v>
      </c>
      <c r="G25" s="213">
        <v>30317</v>
      </c>
      <c r="H25" s="212">
        <v>20032</v>
      </c>
      <c r="I25" s="213">
        <v>15199</v>
      </c>
      <c r="J25" s="213">
        <v>10258</v>
      </c>
      <c r="K25" s="213">
        <v>5154</v>
      </c>
      <c r="L25" s="213">
        <v>3200</v>
      </c>
      <c r="M25" s="213">
        <f t="shared" si="0"/>
        <v>208242</v>
      </c>
    </row>
    <row r="26" spans="1:13" ht="30">
      <c r="A26" s="222" t="s">
        <v>110</v>
      </c>
      <c r="B26" s="215">
        <v>5</v>
      </c>
      <c r="C26" s="215">
        <v>9</v>
      </c>
      <c r="D26" s="215">
        <v>29</v>
      </c>
      <c r="E26" s="215">
        <v>32</v>
      </c>
      <c r="F26" s="215">
        <v>28</v>
      </c>
      <c r="G26" s="215">
        <v>15</v>
      </c>
      <c r="H26" s="215">
        <v>9</v>
      </c>
      <c r="I26" s="215">
        <v>7</v>
      </c>
      <c r="J26" s="215">
        <v>7</v>
      </c>
      <c r="K26" s="215">
        <v>3</v>
      </c>
      <c r="L26" s="215">
        <v>4</v>
      </c>
      <c r="M26" s="215">
        <f t="shared" si="0"/>
        <v>148</v>
      </c>
    </row>
    <row r="27" spans="1:13" ht="15">
      <c r="A27" s="221" t="s">
        <v>111</v>
      </c>
      <c r="B27" s="213">
        <v>1</v>
      </c>
      <c r="C27" s="213">
        <v>45</v>
      </c>
      <c r="D27" s="213">
        <v>284</v>
      </c>
      <c r="E27" s="213">
        <v>432</v>
      </c>
      <c r="F27" s="213">
        <v>352</v>
      </c>
      <c r="G27" s="213">
        <v>228</v>
      </c>
      <c r="H27" s="212">
        <v>102</v>
      </c>
      <c r="I27" s="213">
        <v>62</v>
      </c>
      <c r="J27" s="213">
        <v>59</v>
      </c>
      <c r="K27" s="213">
        <v>35</v>
      </c>
      <c r="L27" s="213">
        <v>27</v>
      </c>
      <c r="M27" s="213">
        <f t="shared" si="0"/>
        <v>1627</v>
      </c>
    </row>
    <row r="28" spans="1:13" ht="15">
      <c r="A28" s="214" t="s">
        <v>293</v>
      </c>
      <c r="B28" s="215">
        <v>150</v>
      </c>
      <c r="C28" s="215">
        <v>7349</v>
      </c>
      <c r="D28" s="215">
        <v>15990</v>
      </c>
      <c r="E28" s="215">
        <v>18954</v>
      </c>
      <c r="F28" s="215">
        <v>19840</v>
      </c>
      <c r="G28" s="215">
        <v>17082</v>
      </c>
      <c r="H28" s="214">
        <v>12176</v>
      </c>
      <c r="I28" s="215">
        <v>9433</v>
      </c>
      <c r="J28" s="215">
        <v>6793</v>
      </c>
      <c r="K28" s="215">
        <v>4203</v>
      </c>
      <c r="L28" s="215">
        <v>3579</v>
      </c>
      <c r="M28" s="215">
        <f t="shared" si="0"/>
        <v>115549</v>
      </c>
    </row>
    <row r="29" spans="1:13" ht="15">
      <c r="A29" s="207" t="s">
        <v>16</v>
      </c>
      <c r="B29" s="42">
        <f t="shared" ref="B29:M29" si="1">SUM(B7:B28)</f>
        <v>53506</v>
      </c>
      <c r="C29" s="42">
        <f t="shared" si="1"/>
        <v>480332</v>
      </c>
      <c r="D29" s="42">
        <f t="shared" si="1"/>
        <v>1254395</v>
      </c>
      <c r="E29" s="42">
        <f t="shared" si="1"/>
        <v>1592838</v>
      </c>
      <c r="F29" s="42">
        <f t="shared" si="1"/>
        <v>1507268</v>
      </c>
      <c r="G29" s="42">
        <f t="shared" si="1"/>
        <v>1172366</v>
      </c>
      <c r="H29" s="117">
        <f t="shared" si="1"/>
        <v>791990</v>
      </c>
      <c r="I29" s="42">
        <f t="shared" si="1"/>
        <v>581773</v>
      </c>
      <c r="J29" s="42">
        <f t="shared" si="1"/>
        <v>384235</v>
      </c>
      <c r="K29" s="42">
        <f t="shared" si="1"/>
        <v>203240</v>
      </c>
      <c r="L29" s="42">
        <f t="shared" si="1"/>
        <v>136442</v>
      </c>
      <c r="M29" s="42">
        <f t="shared" si="1"/>
        <v>8158385</v>
      </c>
    </row>
    <row r="30" spans="1:13" ht="16.8">
      <c r="A30" s="216" t="s">
        <v>89</v>
      </c>
      <c r="B30" s="217"/>
      <c r="C30" s="217"/>
      <c r="D30" s="217"/>
      <c r="E30" s="217"/>
      <c r="F30" s="217"/>
      <c r="G30" s="217"/>
      <c r="H30" s="217"/>
      <c r="I30" s="217"/>
      <c r="J30" s="217"/>
      <c r="K30" s="217"/>
      <c r="L30" s="217"/>
      <c r="M30" s="217"/>
    </row>
    <row r="31" spans="1:13" ht="16.8">
      <c r="A31" s="218" t="s">
        <v>64</v>
      </c>
      <c r="B31" s="219"/>
      <c r="C31" s="219"/>
      <c r="D31" s="219"/>
      <c r="E31" s="219"/>
      <c r="F31" s="219"/>
      <c r="G31" s="219"/>
      <c r="H31" s="219"/>
      <c r="I31" s="219"/>
      <c r="J31" s="219"/>
      <c r="K31" s="219"/>
      <c r="L31" s="219"/>
      <c r="M31" s="219"/>
    </row>
    <row r="32" spans="1:13">
      <c r="B32" s="220"/>
      <c r="C32" s="220"/>
      <c r="D32" s="220"/>
      <c r="E32" s="220"/>
      <c r="F32" s="220"/>
      <c r="G32" s="220"/>
      <c r="H32" s="220"/>
      <c r="I32" s="220"/>
      <c r="J32" s="220"/>
      <c r="K32" s="220"/>
      <c r="L32" s="220"/>
      <c r="M32" s="220"/>
    </row>
  </sheetData>
  <mergeCells count="4">
    <mergeCell ref="K1:M2"/>
    <mergeCell ref="A4:M4"/>
    <mergeCell ref="A5:B5"/>
    <mergeCell ref="H3:J3"/>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5A2781"/>
  </sheetPr>
  <dimension ref="A1:AD16"/>
  <sheetViews>
    <sheetView showGridLines="0" rightToLeft="1" view="pageBreakPreview" zoomScale="70" zoomScaleNormal="70" zoomScaleSheetLayoutView="70" workbookViewId="0">
      <selection activeCell="B8" sqref="B8:J9"/>
    </sheetView>
  </sheetViews>
  <sheetFormatPr defaultColWidth="8.88671875" defaultRowHeight="14.4"/>
  <cols>
    <col min="1" max="1" width="22.33203125" style="14" customWidth="1"/>
    <col min="2" max="3" width="11.6640625" style="14" bestFit="1" customWidth="1"/>
    <col min="4" max="4" width="14.33203125" style="14" bestFit="1" customWidth="1"/>
    <col min="5" max="5" width="10.33203125" style="14" customWidth="1"/>
    <col min="6" max="6" width="11" style="14" bestFit="1" customWidth="1"/>
    <col min="7" max="7" width="10.33203125" style="14" bestFit="1" customWidth="1"/>
    <col min="8" max="9" width="11.6640625" style="14" bestFit="1" customWidth="1"/>
    <col min="10" max="10" width="16.88671875" style="14" customWidth="1"/>
    <col min="11" max="16384" width="8.88671875" style="14"/>
  </cols>
  <sheetData>
    <row r="1" spans="1:30">
      <c r="H1" s="280" t="s">
        <v>283</v>
      </c>
      <c r="I1" s="280"/>
      <c r="J1" s="280"/>
    </row>
    <row r="2" spans="1:30" ht="24.75" customHeight="1">
      <c r="G2" s="30"/>
      <c r="H2" s="280"/>
      <c r="I2" s="280"/>
      <c r="J2" s="280"/>
    </row>
    <row r="3" spans="1:30" s="32" customFormat="1">
      <c r="G3" s="291"/>
      <c r="H3" s="291"/>
      <c r="I3" s="291"/>
      <c r="J3" s="14"/>
      <c r="K3" s="14"/>
      <c r="L3" s="14"/>
      <c r="M3" s="14"/>
      <c r="N3" s="14"/>
      <c r="O3" s="14"/>
      <c r="P3" s="14"/>
      <c r="Q3" s="14"/>
      <c r="R3" s="14"/>
      <c r="S3" s="14"/>
      <c r="T3" s="14"/>
      <c r="U3" s="14"/>
      <c r="V3" s="14"/>
      <c r="W3" s="14"/>
      <c r="X3" s="14"/>
      <c r="Y3" s="14"/>
      <c r="Z3" s="14"/>
      <c r="AA3" s="14"/>
      <c r="AB3" s="14"/>
      <c r="AC3" s="14"/>
      <c r="AD3" s="14"/>
    </row>
    <row r="4" spans="1:30" ht="17.25" customHeight="1">
      <c r="A4" s="300" t="s">
        <v>286</v>
      </c>
      <c r="B4" s="300"/>
      <c r="C4" s="300"/>
      <c r="D4" s="300"/>
      <c r="E4" s="300"/>
      <c r="F4" s="300"/>
      <c r="G4" s="300"/>
      <c r="H4" s="300"/>
      <c r="I4" s="300"/>
      <c r="J4" s="300"/>
    </row>
    <row r="5" spans="1:30" ht="17.25" customHeight="1">
      <c r="A5" s="69" t="s">
        <v>261</v>
      </c>
      <c r="B5" s="70"/>
      <c r="C5" s="70"/>
      <c r="D5" s="70"/>
      <c r="E5" s="70"/>
      <c r="F5" s="70"/>
      <c r="G5" s="70"/>
      <c r="H5" s="70"/>
      <c r="I5" s="70"/>
      <c r="J5" s="70"/>
    </row>
    <row r="6" spans="1:30" ht="15">
      <c r="A6" s="295" t="s">
        <v>62</v>
      </c>
      <c r="B6" s="293" t="s">
        <v>0</v>
      </c>
      <c r="C6" s="293"/>
      <c r="D6" s="293"/>
      <c r="E6" s="293" t="s">
        <v>1</v>
      </c>
      <c r="F6" s="293"/>
      <c r="G6" s="293"/>
      <c r="H6" s="293" t="s">
        <v>2</v>
      </c>
      <c r="I6" s="293"/>
      <c r="J6" s="294"/>
    </row>
    <row r="7" spans="1:30" ht="15">
      <c r="A7" s="296"/>
      <c r="B7" s="19" t="s">
        <v>52</v>
      </c>
      <c r="C7" s="19" t="s">
        <v>53</v>
      </c>
      <c r="D7" s="19" t="s">
        <v>54</v>
      </c>
      <c r="E7" s="19" t="s">
        <v>52</v>
      </c>
      <c r="F7" s="19" t="s">
        <v>53</v>
      </c>
      <c r="G7" s="19" t="s">
        <v>54</v>
      </c>
      <c r="H7" s="19" t="s">
        <v>52</v>
      </c>
      <c r="I7" s="19" t="s">
        <v>53</v>
      </c>
      <c r="J7" s="16" t="s">
        <v>54</v>
      </c>
    </row>
    <row r="8" spans="1:30" ht="15">
      <c r="A8" s="144" t="s">
        <v>284</v>
      </c>
      <c r="B8" s="38">
        <v>710663</v>
      </c>
      <c r="C8" s="38">
        <v>496867</v>
      </c>
      <c r="D8" s="38">
        <v>1207530</v>
      </c>
      <c r="E8" s="38">
        <v>24552</v>
      </c>
      <c r="F8" s="38">
        <v>22368</v>
      </c>
      <c r="G8" s="38">
        <v>46920</v>
      </c>
      <c r="H8" s="38">
        <v>735215</v>
      </c>
      <c r="I8" s="38">
        <v>519235</v>
      </c>
      <c r="J8" s="20">
        <v>1254450</v>
      </c>
    </row>
    <row r="9" spans="1:30" ht="15">
      <c r="A9" s="145" t="s">
        <v>215</v>
      </c>
      <c r="B9" s="40">
        <v>713563</v>
      </c>
      <c r="C9" s="40">
        <v>501113</v>
      </c>
      <c r="D9" s="40">
        <v>1214676</v>
      </c>
      <c r="E9" s="40">
        <v>25514</v>
      </c>
      <c r="F9" s="40">
        <v>22861</v>
      </c>
      <c r="G9" s="40">
        <v>48375</v>
      </c>
      <c r="H9" s="40">
        <v>739077</v>
      </c>
      <c r="I9" s="40">
        <v>523974</v>
      </c>
      <c r="J9" s="21">
        <v>1263051</v>
      </c>
    </row>
    <row r="10" spans="1:30" ht="16.8">
      <c r="A10" s="71" t="s">
        <v>63</v>
      </c>
      <c r="B10" s="23"/>
      <c r="C10" s="23"/>
      <c r="D10" s="72"/>
      <c r="E10" s="23"/>
      <c r="F10" s="23"/>
      <c r="G10" s="72"/>
      <c r="H10" s="23"/>
      <c r="I10" s="72"/>
      <c r="J10" s="73"/>
    </row>
    <row r="11" spans="1:30" ht="16.8">
      <c r="A11" s="74" t="s">
        <v>64</v>
      </c>
      <c r="B11" s="72"/>
      <c r="C11" s="72"/>
      <c r="D11" s="23"/>
      <c r="E11" s="23"/>
      <c r="F11" s="23"/>
      <c r="G11" s="23"/>
      <c r="H11" s="23"/>
      <c r="I11" s="23"/>
      <c r="J11" s="24"/>
    </row>
    <row r="12" spans="1:30" ht="15" customHeight="1"/>
    <row r="13" spans="1:30" ht="15.75" customHeight="1"/>
    <row r="14" spans="1:30">
      <c r="B14" s="68"/>
      <c r="C14" s="68"/>
      <c r="D14" s="68"/>
      <c r="E14" s="68"/>
      <c r="F14" s="68"/>
      <c r="G14" s="68"/>
      <c r="H14" s="68"/>
      <c r="I14" s="68"/>
      <c r="J14" s="68"/>
    </row>
    <row r="16" spans="1:30" ht="23.25" customHeight="1"/>
  </sheetData>
  <mergeCells count="7">
    <mergeCell ref="G3:I3"/>
    <mergeCell ref="H1:J2"/>
    <mergeCell ref="A6:A7"/>
    <mergeCell ref="A4:J4"/>
    <mergeCell ref="B6:D6"/>
    <mergeCell ref="E6:G6"/>
    <mergeCell ref="H6:J6"/>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5A2781"/>
  </sheetPr>
  <dimension ref="A1:AD31"/>
  <sheetViews>
    <sheetView showGridLines="0" rightToLeft="1" view="pageBreakPreview" zoomScale="70" zoomScaleNormal="80" zoomScaleSheetLayoutView="70" workbookViewId="0">
      <selection activeCell="B8" sqref="B8:J20"/>
    </sheetView>
  </sheetViews>
  <sheetFormatPr defaultColWidth="8.88671875" defaultRowHeight="14.4"/>
  <cols>
    <col min="1" max="1" width="22.44140625" style="14" customWidth="1"/>
    <col min="2" max="9" width="12.44140625" style="14" customWidth="1"/>
    <col min="10" max="10" width="17.33203125" style="14" customWidth="1"/>
    <col min="11"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317" t="s">
        <v>38</v>
      </c>
      <c r="B4" s="317"/>
      <c r="C4" s="317"/>
      <c r="D4" s="317"/>
      <c r="E4" s="317"/>
      <c r="F4" s="317"/>
      <c r="G4" s="317"/>
      <c r="H4" s="317"/>
      <c r="I4" s="317"/>
      <c r="J4" s="317"/>
    </row>
    <row r="5" spans="1:30">
      <c r="A5" s="69" t="s">
        <v>162</v>
      </c>
      <c r="J5" s="99"/>
    </row>
    <row r="6" spans="1:30" ht="15.45" customHeight="1">
      <c r="A6" s="293" t="s">
        <v>66</v>
      </c>
      <c r="B6" s="293" t="s">
        <v>0</v>
      </c>
      <c r="C6" s="293"/>
      <c r="D6" s="293"/>
      <c r="E6" s="293" t="s">
        <v>1</v>
      </c>
      <c r="F6" s="293"/>
      <c r="G6" s="293"/>
      <c r="H6" s="293" t="s">
        <v>2</v>
      </c>
      <c r="I6" s="293"/>
      <c r="J6" s="294"/>
    </row>
    <row r="7" spans="1:30" ht="15">
      <c r="A7" s="287"/>
      <c r="B7" s="19" t="s">
        <v>14</v>
      </c>
      <c r="C7" s="19" t="s">
        <v>15</v>
      </c>
      <c r="D7" s="19" t="s">
        <v>67</v>
      </c>
      <c r="E7" s="19" t="s">
        <v>14</v>
      </c>
      <c r="F7" s="19" t="s">
        <v>15</v>
      </c>
      <c r="G7" s="19" t="s">
        <v>67</v>
      </c>
      <c r="H7" s="19" t="s">
        <v>14</v>
      </c>
      <c r="I7" s="19" t="s">
        <v>15</v>
      </c>
      <c r="J7" s="16" t="s">
        <v>67</v>
      </c>
    </row>
    <row r="8" spans="1:30" ht="19.2" customHeight="1">
      <c r="A8" s="38" t="s">
        <v>5</v>
      </c>
      <c r="B8" s="38">
        <v>31</v>
      </c>
      <c r="C8" s="38">
        <v>4</v>
      </c>
      <c r="D8" s="38">
        <v>35</v>
      </c>
      <c r="E8" s="38" t="s">
        <v>287</v>
      </c>
      <c r="F8" s="38" t="s">
        <v>287</v>
      </c>
      <c r="G8" s="38">
        <v>0</v>
      </c>
      <c r="H8" s="38">
        <v>31</v>
      </c>
      <c r="I8" s="38">
        <v>4</v>
      </c>
      <c r="J8" s="20">
        <v>35</v>
      </c>
    </row>
    <row r="9" spans="1:30" ht="19.5" customHeight="1">
      <c r="A9" s="40" t="s">
        <v>6</v>
      </c>
      <c r="B9" s="40">
        <v>2012</v>
      </c>
      <c r="C9" s="40">
        <v>256</v>
      </c>
      <c r="D9" s="40">
        <v>2268</v>
      </c>
      <c r="E9" s="40">
        <v>1</v>
      </c>
      <c r="F9" s="40">
        <v>3</v>
      </c>
      <c r="G9" s="40">
        <v>4</v>
      </c>
      <c r="H9" s="40">
        <v>2013</v>
      </c>
      <c r="I9" s="40">
        <v>259</v>
      </c>
      <c r="J9" s="21">
        <v>2272</v>
      </c>
    </row>
    <row r="10" spans="1:30" ht="19.2" customHeight="1">
      <c r="A10" s="38" t="s">
        <v>7</v>
      </c>
      <c r="B10" s="38">
        <v>31084</v>
      </c>
      <c r="C10" s="38">
        <v>8612</v>
      </c>
      <c r="D10" s="38">
        <v>39696</v>
      </c>
      <c r="E10" s="38">
        <v>16</v>
      </c>
      <c r="F10" s="38">
        <v>85</v>
      </c>
      <c r="G10" s="38">
        <v>101</v>
      </c>
      <c r="H10" s="38">
        <v>31100</v>
      </c>
      <c r="I10" s="38">
        <v>8697</v>
      </c>
      <c r="J10" s="20">
        <v>39797</v>
      </c>
    </row>
    <row r="11" spans="1:30" ht="19.5" customHeight="1">
      <c r="A11" s="40" t="s">
        <v>8</v>
      </c>
      <c r="B11" s="40">
        <v>98393</v>
      </c>
      <c r="C11" s="40">
        <v>47387</v>
      </c>
      <c r="D11" s="40">
        <v>145780</v>
      </c>
      <c r="E11" s="40">
        <v>462</v>
      </c>
      <c r="F11" s="40">
        <v>1525</v>
      </c>
      <c r="G11" s="40">
        <v>1987</v>
      </c>
      <c r="H11" s="40">
        <v>98855</v>
      </c>
      <c r="I11" s="40">
        <v>48912</v>
      </c>
      <c r="J11" s="21">
        <v>147767</v>
      </c>
    </row>
    <row r="12" spans="1:30" ht="19.5" customHeight="1">
      <c r="A12" s="38" t="s">
        <v>9</v>
      </c>
      <c r="B12" s="38">
        <v>158284</v>
      </c>
      <c r="C12" s="38">
        <v>96917</v>
      </c>
      <c r="D12" s="38">
        <v>255201</v>
      </c>
      <c r="E12" s="38">
        <v>2181</v>
      </c>
      <c r="F12" s="38">
        <v>4344</v>
      </c>
      <c r="G12" s="38">
        <v>6525</v>
      </c>
      <c r="H12" s="38">
        <v>160465</v>
      </c>
      <c r="I12" s="38">
        <v>101261</v>
      </c>
      <c r="J12" s="20">
        <v>261726</v>
      </c>
    </row>
    <row r="13" spans="1:30" ht="19.5" customHeight="1">
      <c r="A13" s="40" t="s">
        <v>10</v>
      </c>
      <c r="B13" s="40">
        <v>151107</v>
      </c>
      <c r="C13" s="40">
        <v>145304</v>
      </c>
      <c r="D13" s="40">
        <v>296411</v>
      </c>
      <c r="E13" s="40">
        <v>3932</v>
      </c>
      <c r="F13" s="40">
        <v>4806</v>
      </c>
      <c r="G13" s="40">
        <v>8738</v>
      </c>
      <c r="H13" s="40">
        <v>155039</v>
      </c>
      <c r="I13" s="40">
        <v>150110</v>
      </c>
      <c r="J13" s="21">
        <v>305149</v>
      </c>
    </row>
    <row r="14" spans="1:30" ht="19.5" customHeight="1">
      <c r="A14" s="38" t="s">
        <v>11</v>
      </c>
      <c r="B14" s="38">
        <v>122380</v>
      </c>
      <c r="C14" s="38">
        <v>115207</v>
      </c>
      <c r="D14" s="38">
        <v>237587</v>
      </c>
      <c r="E14" s="38">
        <v>5005</v>
      </c>
      <c r="F14" s="38">
        <v>4175</v>
      </c>
      <c r="G14" s="38">
        <v>9180</v>
      </c>
      <c r="H14" s="38">
        <v>127385</v>
      </c>
      <c r="I14" s="38">
        <v>119382</v>
      </c>
      <c r="J14" s="20">
        <v>246767</v>
      </c>
    </row>
    <row r="15" spans="1:30" ht="19.5" customHeight="1">
      <c r="A15" s="40" t="s">
        <v>12</v>
      </c>
      <c r="B15" s="40">
        <v>88135</v>
      </c>
      <c r="C15" s="40">
        <v>59862</v>
      </c>
      <c r="D15" s="40">
        <v>147997</v>
      </c>
      <c r="E15" s="40">
        <v>4572</v>
      </c>
      <c r="F15" s="40">
        <v>3112</v>
      </c>
      <c r="G15" s="40">
        <v>7684</v>
      </c>
      <c r="H15" s="40">
        <v>92707</v>
      </c>
      <c r="I15" s="40">
        <v>62974</v>
      </c>
      <c r="J15" s="21">
        <v>155681</v>
      </c>
    </row>
    <row r="16" spans="1:30" ht="19.5" customHeight="1">
      <c r="A16" s="38" t="s">
        <v>13</v>
      </c>
      <c r="B16" s="38">
        <v>56911</v>
      </c>
      <c r="C16" s="38">
        <v>22729</v>
      </c>
      <c r="D16" s="38">
        <v>79640</v>
      </c>
      <c r="E16" s="38">
        <v>3222</v>
      </c>
      <c r="F16" s="38">
        <v>1917</v>
      </c>
      <c r="G16" s="38">
        <v>5139</v>
      </c>
      <c r="H16" s="38">
        <v>60133</v>
      </c>
      <c r="I16" s="38">
        <v>24646</v>
      </c>
      <c r="J16" s="20">
        <v>84779</v>
      </c>
    </row>
    <row r="17" spans="1:10" ht="19.5" customHeight="1">
      <c r="A17" s="40" t="s">
        <v>68</v>
      </c>
      <c r="B17" s="40">
        <v>1964</v>
      </c>
      <c r="C17" s="40">
        <v>535</v>
      </c>
      <c r="D17" s="40">
        <v>2499</v>
      </c>
      <c r="E17" s="40">
        <v>2818</v>
      </c>
      <c r="F17" s="40">
        <v>1308</v>
      </c>
      <c r="G17" s="40">
        <v>4126</v>
      </c>
      <c r="H17" s="40">
        <v>4782</v>
      </c>
      <c r="I17" s="40">
        <v>1843</v>
      </c>
      <c r="J17" s="21">
        <v>6625</v>
      </c>
    </row>
    <row r="18" spans="1:10" ht="19.5" customHeight="1">
      <c r="A18" s="38" t="s">
        <v>69</v>
      </c>
      <c r="B18" s="38">
        <v>320</v>
      </c>
      <c r="C18" s="38">
        <v>50</v>
      </c>
      <c r="D18" s="38">
        <v>370</v>
      </c>
      <c r="E18" s="38">
        <v>2242</v>
      </c>
      <c r="F18" s="38">
        <v>1041</v>
      </c>
      <c r="G18" s="38">
        <v>3283</v>
      </c>
      <c r="H18" s="38">
        <v>2562</v>
      </c>
      <c r="I18" s="38">
        <v>1091</v>
      </c>
      <c r="J18" s="20">
        <v>3653</v>
      </c>
    </row>
    <row r="19" spans="1:10" ht="19.5" customHeight="1">
      <c r="A19" s="40" t="s">
        <v>159</v>
      </c>
      <c r="B19" s="40">
        <v>42</v>
      </c>
      <c r="C19" s="40">
        <v>4</v>
      </c>
      <c r="D19" s="40">
        <v>46</v>
      </c>
      <c r="E19" s="40">
        <v>101</v>
      </c>
      <c r="F19" s="40">
        <v>52</v>
      </c>
      <c r="G19" s="40">
        <v>153</v>
      </c>
      <c r="H19" s="40">
        <v>143</v>
      </c>
      <c r="I19" s="40">
        <v>56</v>
      </c>
      <c r="J19" s="21">
        <v>199</v>
      </c>
    </row>
    <row r="20" spans="1:10" ht="15">
      <c r="A20" s="85" t="s">
        <v>30</v>
      </c>
      <c r="B20" s="42">
        <v>710663</v>
      </c>
      <c r="C20" s="42">
        <v>496867</v>
      </c>
      <c r="D20" s="42">
        <v>1207530</v>
      </c>
      <c r="E20" s="42">
        <v>24552</v>
      </c>
      <c r="F20" s="42">
        <v>22368</v>
      </c>
      <c r="G20" s="42">
        <v>46920</v>
      </c>
      <c r="H20" s="42">
        <v>735215</v>
      </c>
      <c r="I20" s="42">
        <v>519235</v>
      </c>
      <c r="J20" s="42">
        <v>1254450</v>
      </c>
    </row>
    <row r="21" spans="1:10" ht="16.8">
      <c r="A21" s="43" t="s">
        <v>80</v>
      </c>
      <c r="B21" s="79"/>
      <c r="C21" s="79"/>
      <c r="D21" s="79"/>
      <c r="E21" s="79"/>
      <c r="F21" s="79"/>
      <c r="G21" s="79"/>
      <c r="H21" s="79"/>
      <c r="I21" s="79"/>
      <c r="J21" s="48"/>
    </row>
    <row r="22" spans="1:10" ht="16.8">
      <c r="A22" s="100" t="s">
        <v>81</v>
      </c>
      <c r="B22" s="79"/>
      <c r="C22" s="79"/>
      <c r="D22" s="79"/>
      <c r="E22" s="79"/>
      <c r="F22" s="79"/>
      <c r="G22" s="79"/>
      <c r="H22" s="79"/>
      <c r="I22" s="79"/>
      <c r="J22" s="101"/>
    </row>
    <row r="23" spans="1:10" ht="16.8">
      <c r="A23" s="102" t="s">
        <v>64</v>
      </c>
      <c r="B23" s="79"/>
      <c r="C23" s="103"/>
      <c r="D23" s="103"/>
      <c r="E23" s="79"/>
      <c r="F23" s="79"/>
      <c r="G23" s="79"/>
      <c r="H23" s="79"/>
      <c r="I23" s="95"/>
      <c r="J23" s="101"/>
    </row>
    <row r="24" spans="1:10">
      <c r="B24" s="68"/>
      <c r="C24" s="68"/>
      <c r="D24" s="68"/>
      <c r="E24" s="68"/>
      <c r="F24" s="68"/>
      <c r="G24" s="68"/>
      <c r="H24" s="68"/>
      <c r="I24" s="68"/>
      <c r="J24" s="68"/>
    </row>
    <row r="27" spans="1:10">
      <c r="D27" s="82"/>
    </row>
    <row r="28" spans="1:10">
      <c r="D28" s="82"/>
    </row>
    <row r="29" spans="1:10">
      <c r="D29" s="82"/>
    </row>
    <row r="30" spans="1:10">
      <c r="D30" s="82"/>
    </row>
    <row r="31" spans="1:10">
      <c r="D31" s="82"/>
    </row>
  </sheetData>
  <mergeCells count="7">
    <mergeCell ref="H1:J2"/>
    <mergeCell ref="A6:A7"/>
    <mergeCell ref="A4:J4"/>
    <mergeCell ref="B6:D6"/>
    <mergeCell ref="E6:G6"/>
    <mergeCell ref="H6:J6"/>
    <mergeCell ref="H3:J3"/>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F4D84-B83C-49FF-B845-F818CE5E8FC8}">
  <sheetPr>
    <tabColor theme="4" tint="-0.249977111117893"/>
  </sheetPr>
  <dimension ref="A1:M31"/>
  <sheetViews>
    <sheetView showGridLines="0" rightToLeft="1" view="pageBreakPreview" zoomScale="50" zoomScaleNormal="80" zoomScaleSheetLayoutView="50" workbookViewId="0">
      <selection activeCell="I9" sqref="I9"/>
    </sheetView>
  </sheetViews>
  <sheetFormatPr defaultRowHeight="14.4"/>
  <cols>
    <col min="1" max="1" width="41.21875" customWidth="1"/>
    <col min="2" max="2" width="32" customWidth="1"/>
    <col min="5" max="5" width="14.33203125" customWidth="1"/>
  </cols>
  <sheetData>
    <row r="1" spans="1:13" ht="18" customHeight="1"/>
    <row r="2" spans="1:13" s="14" customFormat="1" ht="18" customHeight="1">
      <c r="B2" s="160"/>
      <c r="C2" s="160"/>
      <c r="D2" s="160"/>
      <c r="E2" s="160"/>
      <c r="F2" s="160"/>
      <c r="G2" s="160"/>
      <c r="H2" s="160"/>
      <c r="I2" s="160"/>
      <c r="J2" s="160"/>
      <c r="K2" s="160"/>
      <c r="L2" s="160"/>
      <c r="M2" s="160"/>
    </row>
    <row r="3" spans="1:13" s="14" customFormat="1" ht="21" customHeight="1">
      <c r="A3" s="160"/>
      <c r="B3" s="160"/>
      <c r="C3" s="160"/>
      <c r="D3" s="160"/>
      <c r="E3" s="160"/>
      <c r="F3" s="160"/>
      <c r="G3" s="160"/>
      <c r="H3" s="160"/>
      <c r="I3" s="160"/>
      <c r="J3" s="160"/>
      <c r="K3" s="160"/>
      <c r="L3" s="160"/>
      <c r="M3" s="160"/>
    </row>
    <row r="4" spans="1:13" s="14" customFormat="1" ht="34.950000000000003" customHeight="1" thickBot="1">
      <c r="A4" s="250" t="s">
        <v>282</v>
      </c>
      <c r="B4" s="250"/>
      <c r="C4" s="250"/>
      <c r="D4" s="250"/>
      <c r="E4" s="250"/>
      <c r="F4" s="250"/>
      <c r="G4" s="250"/>
      <c r="H4" s="250"/>
      <c r="I4" s="250"/>
      <c r="J4" s="250"/>
      <c r="K4" s="250"/>
      <c r="L4" s="250"/>
      <c r="M4" s="250"/>
    </row>
    <row r="5" spans="1:13" s="14" customFormat="1" ht="263.55" customHeight="1">
      <c r="A5" s="251" t="s">
        <v>216</v>
      </c>
      <c r="B5" s="252"/>
      <c r="C5" s="252"/>
      <c r="D5" s="252"/>
      <c r="E5" s="252"/>
      <c r="F5" s="252"/>
      <c r="G5" s="252"/>
      <c r="H5" s="252"/>
      <c r="I5" s="252"/>
      <c r="J5" s="252"/>
      <c r="K5" s="252"/>
      <c r="L5" s="252"/>
      <c r="M5" s="253"/>
    </row>
    <row r="6" spans="1:13">
      <c r="A6" s="161" t="s">
        <v>217</v>
      </c>
      <c r="B6" s="162" t="s">
        <v>218</v>
      </c>
      <c r="C6" s="163"/>
      <c r="D6" s="163"/>
      <c r="E6" s="163"/>
      <c r="M6" s="164"/>
    </row>
    <row r="7" spans="1:13" ht="28.95" customHeight="1">
      <c r="A7" s="165" t="s">
        <v>219</v>
      </c>
      <c r="B7" s="254" t="s">
        <v>220</v>
      </c>
      <c r="C7" s="254"/>
      <c r="D7" s="254"/>
      <c r="E7" s="254"/>
      <c r="M7" s="164"/>
    </row>
    <row r="8" spans="1:13">
      <c r="A8" s="165"/>
      <c r="B8" s="255" t="s">
        <v>221</v>
      </c>
      <c r="C8" s="255"/>
      <c r="D8" s="255"/>
      <c r="E8" s="255"/>
      <c r="M8" s="164"/>
    </row>
    <row r="9" spans="1:13" ht="25.05" customHeight="1">
      <c r="A9" s="165" t="s">
        <v>222</v>
      </c>
      <c r="B9" s="254" t="s">
        <v>198</v>
      </c>
      <c r="C9" s="254"/>
      <c r="D9" s="254"/>
      <c r="E9" s="254"/>
      <c r="M9" s="164"/>
    </row>
    <row r="10" spans="1:13">
      <c r="A10" s="165"/>
      <c r="B10" s="249"/>
      <c r="C10" s="249"/>
      <c r="D10" s="249"/>
      <c r="E10" s="249"/>
      <c r="M10" s="164"/>
    </row>
    <row r="11" spans="1:13" ht="27.45" customHeight="1">
      <c r="A11" s="165" t="s">
        <v>223</v>
      </c>
      <c r="B11" s="166" t="s">
        <v>224</v>
      </c>
      <c r="C11" s="167"/>
      <c r="D11" s="167"/>
      <c r="E11" s="167"/>
      <c r="M11" s="164"/>
    </row>
    <row r="12" spans="1:13">
      <c r="A12" s="165"/>
      <c r="B12" s="168"/>
      <c r="C12" s="167"/>
      <c r="D12" s="167"/>
      <c r="E12" s="167"/>
      <c r="M12" s="164"/>
    </row>
    <row r="13" spans="1:13" ht="38.549999999999997" customHeight="1">
      <c r="A13" s="259" t="s">
        <v>225</v>
      </c>
      <c r="B13" s="260"/>
      <c r="C13" s="260"/>
      <c r="D13" s="260"/>
      <c r="E13" s="260"/>
      <c r="F13" s="260"/>
      <c r="G13" s="260"/>
      <c r="H13" s="260"/>
      <c r="I13" s="260"/>
      <c r="J13" s="260"/>
      <c r="K13" s="260"/>
      <c r="L13" s="260"/>
      <c r="M13" s="261"/>
    </row>
    <row r="14" spans="1:13" ht="34.950000000000003" customHeight="1">
      <c r="A14" s="262" t="s">
        <v>226</v>
      </c>
      <c r="B14" s="263"/>
      <c r="C14" s="263"/>
      <c r="D14" s="263"/>
      <c r="E14" s="263"/>
      <c r="F14" s="263"/>
      <c r="G14" s="263"/>
      <c r="H14" s="263"/>
      <c r="I14" s="263"/>
      <c r="J14" s="263"/>
      <c r="K14" s="263"/>
      <c r="L14" s="263"/>
      <c r="M14" s="264"/>
    </row>
    <row r="15" spans="1:13" ht="34.799999999999997" customHeight="1">
      <c r="A15" s="262" t="s">
        <v>227</v>
      </c>
      <c r="B15" s="263"/>
      <c r="C15" s="263"/>
      <c r="D15" s="263"/>
      <c r="E15" s="263"/>
      <c r="F15" s="263"/>
      <c r="G15" s="263"/>
      <c r="H15" s="263"/>
      <c r="I15" s="263"/>
      <c r="J15" s="263"/>
      <c r="K15" s="263"/>
      <c r="L15" s="263"/>
      <c r="M15" s="264"/>
    </row>
    <row r="16" spans="1:13" ht="152.55000000000001" customHeight="1">
      <c r="A16" s="265" t="s">
        <v>228</v>
      </c>
      <c r="B16" s="266"/>
      <c r="C16" s="266"/>
      <c r="D16" s="266"/>
      <c r="E16" s="266"/>
      <c r="F16" s="266"/>
      <c r="G16" s="266"/>
      <c r="H16" s="266"/>
      <c r="I16" s="266"/>
      <c r="J16" s="266"/>
      <c r="K16" s="266"/>
      <c r="L16" s="266"/>
      <c r="M16" s="267"/>
    </row>
    <row r="17" spans="1:13" ht="37.5" customHeight="1">
      <c r="A17" s="262" t="s">
        <v>229</v>
      </c>
      <c r="B17" s="263"/>
      <c r="C17" s="263"/>
      <c r="D17" s="263"/>
      <c r="E17" s="263"/>
      <c r="F17" s="263"/>
      <c r="G17" s="263"/>
      <c r="H17" s="263"/>
      <c r="I17" s="263"/>
      <c r="J17" s="263"/>
      <c r="K17" s="263"/>
      <c r="L17" s="169"/>
      <c r="M17" s="170"/>
    </row>
    <row r="18" spans="1:13" ht="157.05000000000001" customHeight="1">
      <c r="A18" s="268" t="s">
        <v>230</v>
      </c>
      <c r="B18" s="269"/>
      <c r="C18" s="269"/>
      <c r="D18" s="269"/>
      <c r="E18" s="269"/>
      <c r="F18" s="269"/>
      <c r="G18" s="269"/>
      <c r="H18" s="269"/>
      <c r="I18" s="269"/>
      <c r="J18" s="269"/>
      <c r="K18" s="269"/>
      <c r="L18" s="269"/>
      <c r="M18" s="270"/>
    </row>
    <row r="19" spans="1:13" ht="22.95" customHeight="1">
      <c r="A19" s="262" t="s">
        <v>231</v>
      </c>
      <c r="B19" s="263"/>
      <c r="C19" s="263"/>
      <c r="D19" s="263"/>
      <c r="E19" s="263"/>
      <c r="F19" s="263"/>
      <c r="G19" s="263"/>
      <c r="H19" s="263"/>
      <c r="I19" s="263"/>
      <c r="J19" s="263"/>
      <c r="K19" s="263"/>
      <c r="L19" s="263"/>
      <c r="M19" s="264"/>
    </row>
    <row r="20" spans="1:13" ht="26.55" customHeight="1">
      <c r="A20" s="165" t="s">
        <v>232</v>
      </c>
      <c r="M20" s="164"/>
    </row>
    <row r="21" spans="1:13" ht="15">
      <c r="A21" s="262" t="s">
        <v>233</v>
      </c>
      <c r="B21" s="263"/>
      <c r="C21" s="263"/>
      <c r="D21" s="263"/>
      <c r="E21" s="263"/>
      <c r="F21" s="263"/>
      <c r="G21" s="263"/>
      <c r="H21" s="263"/>
      <c r="I21" s="263"/>
      <c r="J21" s="263"/>
      <c r="K21" s="263"/>
      <c r="L21" s="263"/>
      <c r="M21" s="264"/>
    </row>
    <row r="22" spans="1:13" ht="24" customHeight="1">
      <c r="A22" s="271" t="s">
        <v>234</v>
      </c>
      <c r="B22" s="272"/>
      <c r="C22" s="272"/>
      <c r="D22" s="272"/>
      <c r="E22" s="272"/>
      <c r="F22" s="272"/>
      <c r="G22" s="272"/>
      <c r="H22" s="272"/>
      <c r="I22" s="272"/>
      <c r="J22" s="272"/>
      <c r="K22" s="272"/>
      <c r="L22" s="272"/>
      <c r="M22" s="273"/>
    </row>
    <row r="23" spans="1:13" ht="24" customHeight="1">
      <c r="A23" s="262" t="s">
        <v>235</v>
      </c>
      <c r="B23" s="263"/>
      <c r="C23" s="263"/>
      <c r="D23" s="263"/>
      <c r="E23" s="263"/>
      <c r="F23" s="263"/>
      <c r="G23" s="263"/>
      <c r="H23" s="263"/>
      <c r="I23" s="263"/>
      <c r="J23" s="263"/>
      <c r="K23" s="263"/>
      <c r="L23" s="263"/>
      <c r="M23" s="264"/>
    </row>
    <row r="24" spans="1:13" ht="24" customHeight="1">
      <c r="A24" s="271" t="s">
        <v>236</v>
      </c>
      <c r="B24" s="272"/>
      <c r="C24" s="272"/>
      <c r="D24" s="272"/>
      <c r="E24" s="272"/>
      <c r="F24" s="272"/>
      <c r="G24" s="272"/>
      <c r="H24" s="272"/>
      <c r="I24" s="272"/>
      <c r="J24" s="272"/>
      <c r="K24" s="272"/>
      <c r="L24" s="272"/>
      <c r="M24" s="273"/>
    </row>
    <row r="25" spans="1:13" ht="24" customHeight="1" thickBot="1">
      <c r="A25" s="256"/>
      <c r="B25" s="257"/>
      <c r="C25" s="257"/>
      <c r="D25" s="257"/>
      <c r="E25" s="257"/>
      <c r="F25" s="257"/>
      <c r="G25" s="257"/>
      <c r="H25" s="257"/>
      <c r="I25" s="257"/>
      <c r="J25" s="257"/>
      <c r="K25" s="257"/>
      <c r="L25" s="257"/>
      <c r="M25" s="258"/>
    </row>
    <row r="26" spans="1:13" ht="18" customHeight="1"/>
    <row r="31" spans="1:13" ht="15">
      <c r="A31" s="171"/>
    </row>
  </sheetData>
  <mergeCells count="18">
    <mergeCell ref="A25:M25"/>
    <mergeCell ref="A13:M13"/>
    <mergeCell ref="A14:M14"/>
    <mergeCell ref="A15:M15"/>
    <mergeCell ref="A16:M16"/>
    <mergeCell ref="A17:K17"/>
    <mergeCell ref="A18:M18"/>
    <mergeCell ref="A19:M19"/>
    <mergeCell ref="A21:M21"/>
    <mergeCell ref="A22:M22"/>
    <mergeCell ref="A23:M23"/>
    <mergeCell ref="A24:M24"/>
    <mergeCell ref="B10:E10"/>
    <mergeCell ref="A4:M4"/>
    <mergeCell ref="A5:M5"/>
    <mergeCell ref="B7:E7"/>
    <mergeCell ref="B8:E8"/>
    <mergeCell ref="B9:E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5A2781"/>
  </sheetPr>
  <dimension ref="A1:AD34"/>
  <sheetViews>
    <sheetView showGridLines="0" rightToLeft="1" view="pageBreakPreview" zoomScale="55" zoomScaleNormal="55" zoomScaleSheetLayoutView="55" workbookViewId="0">
      <selection activeCell="E37" sqref="E37"/>
    </sheetView>
  </sheetViews>
  <sheetFormatPr defaultColWidth="8.88671875" defaultRowHeight="14.4"/>
  <cols>
    <col min="1" max="1" width="25.44140625" style="14" customWidth="1"/>
    <col min="2" max="2" width="12.33203125" style="14" customWidth="1"/>
    <col min="3" max="3" width="14.109375" style="14" customWidth="1"/>
    <col min="4" max="4" width="12.44140625" style="14" customWidth="1"/>
    <col min="5" max="5" width="13.88671875" style="14" customWidth="1"/>
    <col min="6" max="6" width="13.33203125" style="14" customWidth="1"/>
    <col min="7" max="7" width="12.6640625" style="14" customWidth="1"/>
    <col min="8" max="8" width="13.33203125" style="14" customWidth="1"/>
    <col min="9" max="9" width="14.33203125" style="14" customWidth="1"/>
    <col min="10" max="10" width="15.33203125" style="14" customWidth="1"/>
    <col min="11" max="15" width="8.88671875" style="14"/>
    <col min="16" max="16" width="9" style="14" customWidth="1"/>
    <col min="17"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299" t="s">
        <v>82</v>
      </c>
      <c r="B4" s="299"/>
      <c r="C4" s="299"/>
      <c r="D4" s="299"/>
      <c r="E4" s="299"/>
      <c r="F4" s="299"/>
      <c r="G4" s="299"/>
      <c r="H4" s="299"/>
      <c r="I4" s="299"/>
      <c r="J4" s="299"/>
    </row>
    <row r="5" spans="1:30">
      <c r="A5" s="104" t="s">
        <v>163</v>
      </c>
      <c r="B5" s="105"/>
      <c r="C5" s="105"/>
      <c r="D5" s="105"/>
      <c r="E5" s="105"/>
      <c r="F5" s="105"/>
      <c r="G5" s="105"/>
      <c r="H5" s="105"/>
      <c r="I5" s="105"/>
      <c r="J5" s="105"/>
    </row>
    <row r="6" spans="1:30" ht="15.75" customHeight="1">
      <c r="A6" s="293" t="s">
        <v>3</v>
      </c>
      <c r="B6" s="295" t="s">
        <v>0</v>
      </c>
      <c r="C6" s="293"/>
      <c r="D6" s="293"/>
      <c r="E6" s="293" t="s">
        <v>1</v>
      </c>
      <c r="F6" s="293"/>
      <c r="G6" s="293"/>
      <c r="H6" s="293" t="s">
        <v>2</v>
      </c>
      <c r="I6" s="293"/>
      <c r="J6" s="293"/>
    </row>
    <row r="7" spans="1:30" ht="18" customHeight="1">
      <c r="A7" s="293"/>
      <c r="B7" s="17" t="s">
        <v>14</v>
      </c>
      <c r="C7" s="19" t="s">
        <v>15</v>
      </c>
      <c r="D7" s="19" t="s">
        <v>67</v>
      </c>
      <c r="E7" s="19" t="s">
        <v>14</v>
      </c>
      <c r="F7" s="19" t="s">
        <v>15</v>
      </c>
      <c r="G7" s="19" t="s">
        <v>67</v>
      </c>
      <c r="H7" s="19" t="s">
        <v>14</v>
      </c>
      <c r="I7" s="19" t="s">
        <v>15</v>
      </c>
      <c r="J7" s="19" t="s">
        <v>67</v>
      </c>
    </row>
    <row r="8" spans="1:30" ht="15">
      <c r="A8" s="106" t="s">
        <v>166</v>
      </c>
      <c r="B8" s="76">
        <v>3810</v>
      </c>
      <c r="C8" s="20">
        <v>4369</v>
      </c>
      <c r="D8" s="20">
        <v>8179</v>
      </c>
      <c r="E8" s="20">
        <v>6</v>
      </c>
      <c r="F8" s="20">
        <v>4</v>
      </c>
      <c r="G8" s="20">
        <v>10</v>
      </c>
      <c r="H8" s="20">
        <v>3816</v>
      </c>
      <c r="I8" s="20">
        <v>4373</v>
      </c>
      <c r="J8" s="20">
        <v>8189</v>
      </c>
    </row>
    <row r="9" spans="1:30" ht="15">
      <c r="A9" s="93" t="s">
        <v>167</v>
      </c>
      <c r="B9" s="77">
        <v>31082</v>
      </c>
      <c r="C9" s="21">
        <v>4649</v>
      </c>
      <c r="D9" s="21">
        <v>35731</v>
      </c>
      <c r="E9" s="21">
        <v>5</v>
      </c>
      <c r="F9" s="21">
        <v>0</v>
      </c>
      <c r="G9" s="21">
        <v>5</v>
      </c>
      <c r="H9" s="21">
        <v>31087</v>
      </c>
      <c r="I9" s="21">
        <v>4649</v>
      </c>
      <c r="J9" s="21">
        <v>35736</v>
      </c>
    </row>
    <row r="10" spans="1:30" ht="15">
      <c r="A10" s="106" t="s">
        <v>178</v>
      </c>
      <c r="B10" s="76">
        <v>56328</v>
      </c>
      <c r="C10" s="20">
        <v>34891</v>
      </c>
      <c r="D10" s="20">
        <v>91219</v>
      </c>
      <c r="E10" s="20">
        <v>224</v>
      </c>
      <c r="F10" s="20">
        <v>2082</v>
      </c>
      <c r="G10" s="20">
        <v>2306</v>
      </c>
      <c r="H10" s="20">
        <v>56552</v>
      </c>
      <c r="I10" s="20">
        <v>36973</v>
      </c>
      <c r="J10" s="20">
        <v>93525</v>
      </c>
    </row>
    <row r="11" spans="1:30" ht="15">
      <c r="A11" s="93" t="s">
        <v>168</v>
      </c>
      <c r="B11" s="77">
        <v>119219</v>
      </c>
      <c r="C11" s="21">
        <v>19244</v>
      </c>
      <c r="D11" s="21">
        <v>138463</v>
      </c>
      <c r="E11" s="21">
        <v>8</v>
      </c>
      <c r="F11" s="21">
        <v>2</v>
      </c>
      <c r="G11" s="21">
        <v>10</v>
      </c>
      <c r="H11" s="21">
        <v>119227</v>
      </c>
      <c r="I11" s="21">
        <v>19246</v>
      </c>
      <c r="J11" s="21">
        <v>138473</v>
      </c>
    </row>
    <row r="12" spans="1:30" ht="23.4" customHeight="1">
      <c r="A12" s="106" t="s">
        <v>169</v>
      </c>
      <c r="B12" s="76">
        <v>71613</v>
      </c>
      <c r="C12" s="20">
        <v>77759</v>
      </c>
      <c r="D12" s="20">
        <v>149372</v>
      </c>
      <c r="E12" s="20">
        <v>198</v>
      </c>
      <c r="F12" s="20">
        <v>3697</v>
      </c>
      <c r="G12" s="20">
        <v>3895</v>
      </c>
      <c r="H12" s="20">
        <v>71811</v>
      </c>
      <c r="I12" s="20">
        <v>81456</v>
      </c>
      <c r="J12" s="20">
        <v>153267</v>
      </c>
    </row>
    <row r="13" spans="1:30" ht="15">
      <c r="A13" s="93" t="s">
        <v>170</v>
      </c>
      <c r="B13" s="77">
        <v>7076</v>
      </c>
      <c r="C13" s="21">
        <v>1431</v>
      </c>
      <c r="D13" s="21">
        <v>8507</v>
      </c>
      <c r="E13" s="21">
        <v>1</v>
      </c>
      <c r="F13" s="21">
        <v>2</v>
      </c>
      <c r="G13" s="21">
        <v>3</v>
      </c>
      <c r="H13" s="21">
        <v>7077</v>
      </c>
      <c r="I13" s="21">
        <v>1433</v>
      </c>
      <c r="J13" s="21">
        <v>8510</v>
      </c>
    </row>
    <row r="14" spans="1:30" ht="15">
      <c r="A14" s="106" t="s">
        <v>171</v>
      </c>
      <c r="B14" s="76">
        <v>360729</v>
      </c>
      <c r="C14" s="20">
        <v>319542</v>
      </c>
      <c r="D14" s="20">
        <v>680271</v>
      </c>
      <c r="E14" s="20">
        <v>8255</v>
      </c>
      <c r="F14" s="20">
        <v>9865</v>
      </c>
      <c r="G14" s="20">
        <v>18120</v>
      </c>
      <c r="H14" s="20">
        <v>368984</v>
      </c>
      <c r="I14" s="20">
        <v>329407</v>
      </c>
      <c r="J14" s="20">
        <v>698391</v>
      </c>
    </row>
    <row r="15" spans="1:30" ht="15">
      <c r="A15" s="93" t="s">
        <v>172</v>
      </c>
      <c r="B15" s="77">
        <v>33076</v>
      </c>
      <c r="C15" s="21">
        <v>21764</v>
      </c>
      <c r="D15" s="21">
        <v>54840</v>
      </c>
      <c r="E15" s="21">
        <v>5156</v>
      </c>
      <c r="F15" s="21">
        <v>2024</v>
      </c>
      <c r="G15" s="21">
        <v>7180</v>
      </c>
      <c r="H15" s="21">
        <v>38232</v>
      </c>
      <c r="I15" s="21">
        <v>23788</v>
      </c>
      <c r="J15" s="21">
        <v>62020</v>
      </c>
    </row>
    <row r="16" spans="1:30" ht="15">
      <c r="A16" s="106" t="s">
        <v>4</v>
      </c>
      <c r="B16" s="76">
        <v>14454</v>
      </c>
      <c r="C16" s="20">
        <v>8304</v>
      </c>
      <c r="D16" s="20">
        <v>22758</v>
      </c>
      <c r="E16" s="20">
        <v>10314</v>
      </c>
      <c r="F16" s="20">
        <v>4495</v>
      </c>
      <c r="G16" s="20">
        <v>14809</v>
      </c>
      <c r="H16" s="20">
        <v>24768</v>
      </c>
      <c r="I16" s="20">
        <v>12799</v>
      </c>
      <c r="J16" s="20">
        <v>37567</v>
      </c>
    </row>
    <row r="17" spans="1:10" ht="15">
      <c r="A17" s="93" t="s">
        <v>159</v>
      </c>
      <c r="B17" s="77">
        <v>13276</v>
      </c>
      <c r="C17" s="21">
        <v>4914</v>
      </c>
      <c r="D17" s="21">
        <v>18190</v>
      </c>
      <c r="E17" s="21">
        <v>385</v>
      </c>
      <c r="F17" s="21">
        <v>197</v>
      </c>
      <c r="G17" s="21">
        <v>582</v>
      </c>
      <c r="H17" s="21">
        <v>13661</v>
      </c>
      <c r="I17" s="21">
        <v>5111</v>
      </c>
      <c r="J17" s="21">
        <v>18772</v>
      </c>
    </row>
    <row r="18" spans="1:10" ht="15">
      <c r="A18" s="107" t="s">
        <v>30</v>
      </c>
      <c r="B18" s="94">
        <v>710663</v>
      </c>
      <c r="C18" s="94">
        <v>496867</v>
      </c>
      <c r="D18" s="94">
        <v>1207530</v>
      </c>
      <c r="E18" s="94">
        <v>24552</v>
      </c>
      <c r="F18" s="94">
        <v>22368</v>
      </c>
      <c r="G18" s="94">
        <v>46920</v>
      </c>
      <c r="H18" s="94">
        <v>735215</v>
      </c>
      <c r="I18" s="94">
        <v>519235</v>
      </c>
      <c r="J18" s="94">
        <v>1254450</v>
      </c>
    </row>
    <row r="19" spans="1:10" ht="16.8">
      <c r="A19" s="43" t="s">
        <v>80</v>
      </c>
      <c r="B19" s="79"/>
      <c r="C19" s="79"/>
      <c r="D19" s="79"/>
      <c r="E19" s="79"/>
      <c r="F19" s="79"/>
      <c r="G19" s="79"/>
      <c r="H19" s="79"/>
      <c r="I19" s="79"/>
      <c r="J19" s="103"/>
    </row>
    <row r="20" spans="1:10" ht="16.8">
      <c r="A20" s="74" t="s">
        <v>83</v>
      </c>
      <c r="B20" s="23"/>
      <c r="C20" s="23"/>
      <c r="D20" s="23"/>
      <c r="E20" s="23"/>
      <c r="F20" s="23"/>
      <c r="G20" s="23"/>
      <c r="H20" s="23"/>
      <c r="I20" s="23"/>
      <c r="J20" s="23"/>
    </row>
    <row r="21" spans="1:10" ht="16.8">
      <c r="A21" s="74" t="s">
        <v>64</v>
      </c>
      <c r="B21" s="23"/>
      <c r="C21" s="72"/>
      <c r="D21" s="72"/>
      <c r="E21" s="23"/>
      <c r="F21" s="23"/>
      <c r="G21" s="23"/>
      <c r="H21" s="23"/>
      <c r="I21" s="109"/>
      <c r="J21" s="23"/>
    </row>
    <row r="34" ht="19.5" customHeight="1"/>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5A2781"/>
  </sheetPr>
  <dimension ref="A1:AD27"/>
  <sheetViews>
    <sheetView showGridLines="0" rightToLeft="1" view="pageBreakPreview" zoomScale="55" zoomScaleNormal="70" zoomScaleSheetLayoutView="55" workbookViewId="0">
      <selection activeCell="D42" sqref="D42"/>
    </sheetView>
  </sheetViews>
  <sheetFormatPr defaultColWidth="8.88671875" defaultRowHeight="14.4"/>
  <cols>
    <col min="1" max="1" width="18.33203125" style="14" customWidth="1"/>
    <col min="2" max="3" width="13.109375" style="14" bestFit="1" customWidth="1"/>
    <col min="4" max="4" width="15.88671875" style="14" bestFit="1" customWidth="1"/>
    <col min="5" max="6" width="11.33203125" style="14" bestFit="1" customWidth="1"/>
    <col min="7" max="7" width="13.88671875" style="14" customWidth="1"/>
    <col min="8" max="9" width="13.109375" style="14" bestFit="1" customWidth="1"/>
    <col min="10" max="10" width="15.88671875" style="14" bestFit="1" customWidth="1"/>
    <col min="11" max="16384" width="8.88671875" style="14"/>
  </cols>
  <sheetData>
    <row r="1" spans="1:30">
      <c r="H1" s="280" t="s">
        <v>283</v>
      </c>
      <c r="I1" s="280"/>
      <c r="J1" s="280"/>
    </row>
    <row r="2" spans="1:30">
      <c r="H2" s="280"/>
      <c r="I2" s="280"/>
      <c r="J2" s="280"/>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317" t="s">
        <v>39</v>
      </c>
      <c r="B4" s="317"/>
      <c r="C4" s="317"/>
      <c r="D4" s="317"/>
      <c r="E4" s="317"/>
      <c r="F4" s="317"/>
      <c r="G4" s="317"/>
      <c r="H4" s="317"/>
      <c r="I4" s="317"/>
      <c r="J4" s="317"/>
    </row>
    <row r="5" spans="1:30" ht="19.5" customHeight="1">
      <c r="A5" s="110" t="s">
        <v>175</v>
      </c>
      <c r="B5" s="111"/>
      <c r="C5" s="111"/>
      <c r="D5" s="111"/>
      <c r="E5" s="111"/>
      <c r="F5" s="111"/>
      <c r="G5" s="111"/>
      <c r="H5" s="111"/>
      <c r="I5" s="111"/>
      <c r="J5" s="111"/>
    </row>
    <row r="6" spans="1:30" ht="21.6" customHeight="1">
      <c r="A6" s="293" t="s">
        <v>17</v>
      </c>
      <c r="B6" s="295" t="s">
        <v>0</v>
      </c>
      <c r="C6" s="293"/>
      <c r="D6" s="293"/>
      <c r="E6" s="293" t="s">
        <v>1</v>
      </c>
      <c r="F6" s="293"/>
      <c r="G6" s="293"/>
      <c r="H6" s="293" t="s">
        <v>2</v>
      </c>
      <c r="I6" s="293"/>
      <c r="J6" s="294"/>
    </row>
    <row r="7" spans="1:30" ht="15">
      <c r="A7" s="293"/>
      <c r="B7" s="17" t="s">
        <v>14</v>
      </c>
      <c r="C7" s="19" t="s">
        <v>15</v>
      </c>
      <c r="D7" s="19" t="s">
        <v>67</v>
      </c>
      <c r="E7" s="19" t="s">
        <v>14</v>
      </c>
      <c r="F7" s="19" t="s">
        <v>15</v>
      </c>
      <c r="G7" s="19" t="s">
        <v>67</v>
      </c>
      <c r="H7" s="19" t="s">
        <v>14</v>
      </c>
      <c r="I7" s="19" t="s">
        <v>15</v>
      </c>
      <c r="J7" s="16" t="s">
        <v>67</v>
      </c>
    </row>
    <row r="8" spans="1:30" ht="15">
      <c r="A8" s="92" t="s">
        <v>18</v>
      </c>
      <c r="B8" s="76">
        <v>279343</v>
      </c>
      <c r="C8" s="20">
        <v>174104</v>
      </c>
      <c r="D8" s="20">
        <v>453447</v>
      </c>
      <c r="E8" s="20">
        <v>5216</v>
      </c>
      <c r="F8" s="20">
        <v>4124</v>
      </c>
      <c r="G8" s="20">
        <v>9340</v>
      </c>
      <c r="H8" s="20">
        <v>284559</v>
      </c>
      <c r="I8" s="20">
        <v>178228</v>
      </c>
      <c r="J8" s="20">
        <v>462787</v>
      </c>
    </row>
    <row r="9" spans="1:30" ht="15">
      <c r="A9" s="93" t="s">
        <v>19</v>
      </c>
      <c r="B9" s="77">
        <v>107861</v>
      </c>
      <c r="C9" s="21">
        <v>75573</v>
      </c>
      <c r="D9" s="21">
        <v>183434</v>
      </c>
      <c r="E9" s="21">
        <v>3950</v>
      </c>
      <c r="F9" s="21">
        <v>3245</v>
      </c>
      <c r="G9" s="21">
        <v>7195</v>
      </c>
      <c r="H9" s="21">
        <v>111811</v>
      </c>
      <c r="I9" s="21">
        <v>78818</v>
      </c>
      <c r="J9" s="21">
        <v>190629</v>
      </c>
    </row>
    <row r="10" spans="1:30" ht="15">
      <c r="A10" s="92" t="s">
        <v>20</v>
      </c>
      <c r="B10" s="76">
        <v>40076</v>
      </c>
      <c r="C10" s="20">
        <v>29022</v>
      </c>
      <c r="D10" s="20">
        <v>69098</v>
      </c>
      <c r="E10" s="20">
        <v>1518</v>
      </c>
      <c r="F10" s="20">
        <v>1872</v>
      </c>
      <c r="G10" s="20">
        <v>3390</v>
      </c>
      <c r="H10" s="20">
        <v>41594</v>
      </c>
      <c r="I10" s="20">
        <v>30894</v>
      </c>
      <c r="J10" s="20">
        <v>72488</v>
      </c>
    </row>
    <row r="11" spans="1:30" ht="15">
      <c r="A11" s="93" t="s">
        <v>21</v>
      </c>
      <c r="B11" s="77">
        <v>34894</v>
      </c>
      <c r="C11" s="21">
        <v>27111</v>
      </c>
      <c r="D11" s="21">
        <v>62005</v>
      </c>
      <c r="E11" s="21">
        <v>1688</v>
      </c>
      <c r="F11" s="21">
        <v>1910</v>
      </c>
      <c r="G11" s="21">
        <v>3598</v>
      </c>
      <c r="H11" s="21">
        <v>36582</v>
      </c>
      <c r="I11" s="21">
        <v>29021</v>
      </c>
      <c r="J11" s="21">
        <v>65603</v>
      </c>
    </row>
    <row r="12" spans="1:30" ht="15">
      <c r="A12" s="92" t="s">
        <v>22</v>
      </c>
      <c r="B12" s="76">
        <v>67978</v>
      </c>
      <c r="C12" s="20">
        <v>50438</v>
      </c>
      <c r="D12" s="20">
        <v>118416</v>
      </c>
      <c r="E12" s="20">
        <v>3568</v>
      </c>
      <c r="F12" s="20">
        <v>2783</v>
      </c>
      <c r="G12" s="20">
        <v>6351</v>
      </c>
      <c r="H12" s="20">
        <v>71546</v>
      </c>
      <c r="I12" s="20">
        <v>53221</v>
      </c>
      <c r="J12" s="20">
        <v>124767</v>
      </c>
    </row>
    <row r="13" spans="1:30" ht="15">
      <c r="A13" s="93" t="s">
        <v>23</v>
      </c>
      <c r="B13" s="77">
        <v>49725</v>
      </c>
      <c r="C13" s="21">
        <v>45623</v>
      </c>
      <c r="D13" s="21">
        <v>95348</v>
      </c>
      <c r="E13" s="21">
        <v>2284</v>
      </c>
      <c r="F13" s="21">
        <v>2414</v>
      </c>
      <c r="G13" s="21">
        <v>4698</v>
      </c>
      <c r="H13" s="21">
        <v>52009</v>
      </c>
      <c r="I13" s="21">
        <v>48037</v>
      </c>
      <c r="J13" s="21">
        <v>100046</v>
      </c>
    </row>
    <row r="14" spans="1:30" ht="15">
      <c r="A14" s="92" t="s">
        <v>24</v>
      </c>
      <c r="B14" s="76">
        <v>20161</v>
      </c>
      <c r="C14" s="20">
        <v>15079</v>
      </c>
      <c r="D14" s="20">
        <v>35240</v>
      </c>
      <c r="E14" s="20">
        <v>987</v>
      </c>
      <c r="F14" s="20">
        <v>732</v>
      </c>
      <c r="G14" s="20">
        <v>1719</v>
      </c>
      <c r="H14" s="20">
        <v>21148</v>
      </c>
      <c r="I14" s="20">
        <v>15811</v>
      </c>
      <c r="J14" s="20">
        <v>36959</v>
      </c>
    </row>
    <row r="15" spans="1:30" ht="15">
      <c r="A15" s="93" t="s">
        <v>25</v>
      </c>
      <c r="B15" s="77">
        <v>18571</v>
      </c>
      <c r="C15" s="21">
        <v>14371</v>
      </c>
      <c r="D15" s="21">
        <v>32942</v>
      </c>
      <c r="E15" s="21">
        <v>737</v>
      </c>
      <c r="F15" s="21">
        <v>710</v>
      </c>
      <c r="G15" s="21">
        <v>1447</v>
      </c>
      <c r="H15" s="21">
        <v>19308</v>
      </c>
      <c r="I15" s="21">
        <v>15081</v>
      </c>
      <c r="J15" s="21">
        <v>34389</v>
      </c>
    </row>
    <row r="16" spans="1:30" ht="15">
      <c r="A16" s="92" t="s">
        <v>73</v>
      </c>
      <c r="B16" s="76">
        <v>11618</v>
      </c>
      <c r="C16" s="20">
        <v>7078</v>
      </c>
      <c r="D16" s="20">
        <v>18696</v>
      </c>
      <c r="E16" s="20">
        <v>995</v>
      </c>
      <c r="F16" s="20">
        <v>784</v>
      </c>
      <c r="G16" s="20">
        <v>1779</v>
      </c>
      <c r="H16" s="20">
        <v>12613</v>
      </c>
      <c r="I16" s="20">
        <v>7862</v>
      </c>
      <c r="J16" s="20">
        <v>20475</v>
      </c>
    </row>
    <row r="17" spans="1:10" ht="15">
      <c r="A17" s="93" t="s">
        <v>26</v>
      </c>
      <c r="B17" s="77">
        <v>29407</v>
      </c>
      <c r="C17" s="21">
        <v>24549</v>
      </c>
      <c r="D17" s="21">
        <v>53956</v>
      </c>
      <c r="E17" s="21">
        <v>1261</v>
      </c>
      <c r="F17" s="21">
        <v>1140</v>
      </c>
      <c r="G17" s="21">
        <v>2401</v>
      </c>
      <c r="H17" s="21">
        <v>30668</v>
      </c>
      <c r="I17" s="21">
        <v>25689</v>
      </c>
      <c r="J17" s="21">
        <v>56357</v>
      </c>
    </row>
    <row r="18" spans="1:10" ht="15">
      <c r="A18" s="92" t="s">
        <v>27</v>
      </c>
      <c r="B18" s="76">
        <v>18964</v>
      </c>
      <c r="C18" s="20">
        <v>11057</v>
      </c>
      <c r="D18" s="20">
        <v>30021</v>
      </c>
      <c r="E18" s="20">
        <v>893</v>
      </c>
      <c r="F18" s="20">
        <v>1313</v>
      </c>
      <c r="G18" s="20">
        <v>2206</v>
      </c>
      <c r="H18" s="20">
        <v>19857</v>
      </c>
      <c r="I18" s="20">
        <v>12370</v>
      </c>
      <c r="J18" s="20">
        <v>32227</v>
      </c>
    </row>
    <row r="19" spans="1:10" ht="15">
      <c r="A19" s="93" t="s">
        <v>28</v>
      </c>
      <c r="B19" s="77">
        <v>13858</v>
      </c>
      <c r="C19" s="21">
        <v>11718</v>
      </c>
      <c r="D19" s="21">
        <v>25576</v>
      </c>
      <c r="E19" s="21">
        <v>564</v>
      </c>
      <c r="F19" s="21">
        <v>753</v>
      </c>
      <c r="G19" s="21">
        <v>1317</v>
      </c>
      <c r="H19" s="21">
        <v>14422</v>
      </c>
      <c r="I19" s="21">
        <v>12471</v>
      </c>
      <c r="J19" s="21">
        <v>26893</v>
      </c>
    </row>
    <row r="20" spans="1:10" ht="15">
      <c r="A20" s="92" t="s">
        <v>29</v>
      </c>
      <c r="B20" s="76">
        <v>17379</v>
      </c>
      <c r="C20" s="20">
        <v>10997</v>
      </c>
      <c r="D20" s="20">
        <v>28376</v>
      </c>
      <c r="E20" s="20">
        <v>885</v>
      </c>
      <c r="F20" s="20">
        <v>587</v>
      </c>
      <c r="G20" s="20">
        <v>1472</v>
      </c>
      <c r="H20" s="20">
        <v>18264</v>
      </c>
      <c r="I20" s="20">
        <v>11584</v>
      </c>
      <c r="J20" s="20">
        <v>29848</v>
      </c>
    </row>
    <row r="21" spans="1:10" ht="15">
      <c r="A21" s="93" t="s">
        <v>146</v>
      </c>
      <c r="B21" s="77">
        <v>563</v>
      </c>
      <c r="C21" s="21">
        <v>105</v>
      </c>
      <c r="D21" s="21">
        <v>668</v>
      </c>
      <c r="E21" s="21">
        <v>6</v>
      </c>
      <c r="F21" s="21">
        <v>1</v>
      </c>
      <c r="G21" s="21">
        <v>7</v>
      </c>
      <c r="H21" s="21">
        <v>569</v>
      </c>
      <c r="I21" s="21">
        <v>106</v>
      </c>
      <c r="J21" s="21">
        <v>675</v>
      </c>
    </row>
    <row r="22" spans="1:10" ht="15">
      <c r="A22" s="92" t="s">
        <v>74</v>
      </c>
      <c r="B22" s="76">
        <v>265</v>
      </c>
      <c r="C22" s="20">
        <v>42</v>
      </c>
      <c r="D22" s="20">
        <v>307</v>
      </c>
      <c r="E22" s="20">
        <v>0</v>
      </c>
      <c r="F22" s="20">
        <v>0</v>
      </c>
      <c r="G22" s="20">
        <v>0</v>
      </c>
      <c r="H22" s="20">
        <v>265</v>
      </c>
      <c r="I22" s="20">
        <v>42</v>
      </c>
      <c r="J22" s="20">
        <v>307</v>
      </c>
    </row>
    <row r="23" spans="1:10" ht="15">
      <c r="A23" s="107" t="s">
        <v>77</v>
      </c>
      <c r="B23" s="42">
        <f t="shared" ref="B23:J23" si="0">SUM(B8:B22)</f>
        <v>710663</v>
      </c>
      <c r="C23" s="42">
        <f t="shared" si="0"/>
        <v>496867</v>
      </c>
      <c r="D23" s="42">
        <f t="shared" si="0"/>
        <v>1207530</v>
      </c>
      <c r="E23" s="42">
        <f t="shared" si="0"/>
        <v>24552</v>
      </c>
      <c r="F23" s="42">
        <f t="shared" si="0"/>
        <v>22368</v>
      </c>
      <c r="G23" s="42">
        <f t="shared" si="0"/>
        <v>46920</v>
      </c>
      <c r="H23" s="42">
        <f t="shared" si="0"/>
        <v>735215</v>
      </c>
      <c r="I23" s="42">
        <f t="shared" si="0"/>
        <v>519235</v>
      </c>
      <c r="J23" s="108">
        <f t="shared" si="0"/>
        <v>1254450</v>
      </c>
    </row>
    <row r="24" spans="1:10" ht="16.8">
      <c r="A24" s="43" t="s">
        <v>84</v>
      </c>
      <c r="B24" s="44"/>
      <c r="C24" s="79"/>
      <c r="D24" s="79"/>
      <c r="E24" s="79"/>
      <c r="F24" s="79"/>
      <c r="G24" s="79"/>
      <c r="H24" s="79"/>
      <c r="I24" s="79"/>
      <c r="J24" s="53"/>
    </row>
    <row r="25" spans="1:10" ht="16.8">
      <c r="A25" s="43" t="s">
        <v>85</v>
      </c>
      <c r="B25" s="64"/>
      <c r="C25" s="79"/>
      <c r="D25" s="79"/>
      <c r="E25" s="79"/>
      <c r="F25" s="79"/>
      <c r="G25" s="79"/>
      <c r="H25" s="79"/>
      <c r="I25" s="79"/>
      <c r="J25" s="134"/>
    </row>
    <row r="26" spans="1:10" ht="16.8">
      <c r="A26" s="102" t="s">
        <v>64</v>
      </c>
      <c r="B26" s="103"/>
      <c r="C26" s="103"/>
      <c r="D26" s="103"/>
      <c r="E26" s="103"/>
      <c r="F26" s="103"/>
      <c r="G26" s="103"/>
      <c r="H26" s="103"/>
      <c r="I26" s="103"/>
      <c r="J26" s="112"/>
    </row>
    <row r="27" spans="1:10">
      <c r="A27" s="47"/>
      <c r="B27" s="113"/>
      <c r="C27" s="113"/>
      <c r="D27" s="113"/>
      <c r="E27" s="113"/>
      <c r="F27" s="113"/>
      <c r="G27" s="113"/>
      <c r="H27" s="113"/>
      <c r="I27" s="113"/>
      <c r="J27" s="113"/>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2060"/>
  </sheetPr>
  <dimension ref="A1:AD25"/>
  <sheetViews>
    <sheetView showGridLines="0" rightToLeft="1" view="pageBreakPreview" zoomScale="49" zoomScaleNormal="100" workbookViewId="0">
      <selection activeCell="A4" sqref="A4:J4"/>
    </sheetView>
  </sheetViews>
  <sheetFormatPr defaultColWidth="8.88671875" defaultRowHeight="14.4"/>
  <cols>
    <col min="1" max="1" width="18.6640625" style="14" customWidth="1"/>
    <col min="2" max="4" width="11.33203125" style="14" bestFit="1" customWidth="1"/>
    <col min="5" max="5" width="13.109375" style="14" bestFit="1" customWidth="1"/>
    <col min="6" max="6" width="11.33203125" style="14" bestFit="1" customWidth="1"/>
    <col min="7" max="8" width="13.109375" style="14" bestFit="1" customWidth="1"/>
    <col min="9" max="9" width="11.33203125" style="14" bestFit="1" customWidth="1"/>
    <col min="10" max="10" width="16.44140625" style="14" customWidth="1"/>
    <col min="11" max="16384" width="8.88671875" style="14"/>
  </cols>
  <sheetData>
    <row r="1" spans="1:30">
      <c r="H1" s="280" t="s">
        <v>283</v>
      </c>
      <c r="I1" s="280"/>
      <c r="J1" s="280"/>
      <c r="N1" s="31"/>
      <c r="O1" s="31"/>
    </row>
    <row r="2" spans="1:30">
      <c r="H2" s="280"/>
      <c r="I2" s="280"/>
      <c r="J2" s="280"/>
      <c r="N2" s="31"/>
      <c r="O2" s="31"/>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298" t="s">
        <v>43</v>
      </c>
      <c r="B4" s="298"/>
      <c r="C4" s="298"/>
      <c r="D4" s="298"/>
      <c r="E4" s="298"/>
      <c r="F4" s="298"/>
      <c r="G4" s="298"/>
      <c r="H4" s="298"/>
      <c r="I4" s="298"/>
      <c r="J4" s="298"/>
    </row>
    <row r="5" spans="1:30">
      <c r="A5" s="34" t="s">
        <v>176</v>
      </c>
      <c r="B5" s="15"/>
      <c r="C5" s="15"/>
      <c r="D5" s="15"/>
      <c r="E5" s="15"/>
      <c r="F5" s="15"/>
      <c r="G5" s="15"/>
      <c r="H5" s="15"/>
      <c r="I5" s="15"/>
      <c r="J5" s="15"/>
    </row>
    <row r="6" spans="1:30" ht="34.200000000000003" customHeight="1">
      <c r="A6" s="295" t="s">
        <v>113</v>
      </c>
      <c r="B6" s="293" t="s">
        <v>0</v>
      </c>
      <c r="C6" s="293"/>
      <c r="D6" s="293"/>
      <c r="E6" s="293" t="s">
        <v>1</v>
      </c>
      <c r="F6" s="293"/>
      <c r="G6" s="293"/>
      <c r="H6" s="293" t="s">
        <v>2</v>
      </c>
      <c r="I6" s="293"/>
      <c r="J6" s="294"/>
    </row>
    <row r="7" spans="1:30" ht="25.8" customHeight="1">
      <c r="A7" s="296"/>
      <c r="B7" s="19" t="s">
        <v>14</v>
      </c>
      <c r="C7" s="19" t="s">
        <v>15</v>
      </c>
      <c r="D7" s="19" t="s">
        <v>67</v>
      </c>
      <c r="E7" s="19" t="s">
        <v>14</v>
      </c>
      <c r="F7" s="19" t="s">
        <v>15</v>
      </c>
      <c r="G7" s="19" t="s">
        <v>67</v>
      </c>
      <c r="H7" s="19" t="s">
        <v>14</v>
      </c>
      <c r="I7" s="19" t="s">
        <v>15</v>
      </c>
      <c r="J7" s="16" t="s">
        <v>67</v>
      </c>
    </row>
    <row r="8" spans="1:30" ht="15">
      <c r="A8" s="38" t="s">
        <v>5</v>
      </c>
      <c r="B8" s="38">
        <v>14787</v>
      </c>
      <c r="C8" s="38">
        <v>5640</v>
      </c>
      <c r="D8" s="38">
        <f t="shared" ref="D8:D18" si="0">SUM(B8:C8)</f>
        <v>20427</v>
      </c>
      <c r="E8" s="38">
        <v>333</v>
      </c>
      <c r="F8" s="38">
        <v>55</v>
      </c>
      <c r="G8" s="38">
        <f t="shared" ref="G8:G18" si="1">SUM(E8:F8)</f>
        <v>388</v>
      </c>
      <c r="H8" s="38">
        <f>B8+E8</f>
        <v>15120</v>
      </c>
      <c r="I8" s="38">
        <f>C8+F8</f>
        <v>5695</v>
      </c>
      <c r="J8" s="20">
        <f t="shared" ref="J8:J18" si="2">SUM(H8:I8)</f>
        <v>20815</v>
      </c>
    </row>
    <row r="9" spans="1:30" ht="15">
      <c r="A9" s="40" t="s">
        <v>6</v>
      </c>
      <c r="B9" s="40">
        <v>17821</v>
      </c>
      <c r="C9" s="40">
        <v>16016</v>
      </c>
      <c r="D9" s="40">
        <f t="shared" si="0"/>
        <v>33837</v>
      </c>
      <c r="E9" s="40">
        <v>44761</v>
      </c>
      <c r="F9" s="40">
        <v>2917</v>
      </c>
      <c r="G9" s="40">
        <f t="shared" si="1"/>
        <v>47678</v>
      </c>
      <c r="H9" s="40">
        <f t="shared" ref="H9:H18" si="3">B9+E9</f>
        <v>62582</v>
      </c>
      <c r="I9" s="40">
        <f t="shared" ref="I9:I18" si="4">C9+F9</f>
        <v>18933</v>
      </c>
      <c r="J9" s="21">
        <f t="shared" si="2"/>
        <v>81515</v>
      </c>
    </row>
    <row r="10" spans="1:30" ht="15">
      <c r="A10" s="38" t="s">
        <v>7</v>
      </c>
      <c r="B10" s="38">
        <v>4543</v>
      </c>
      <c r="C10" s="38">
        <v>12799</v>
      </c>
      <c r="D10" s="38">
        <f t="shared" si="0"/>
        <v>17342</v>
      </c>
      <c r="E10" s="38">
        <v>41991</v>
      </c>
      <c r="F10" s="38">
        <v>5342</v>
      </c>
      <c r="G10" s="38">
        <f t="shared" si="1"/>
        <v>47333</v>
      </c>
      <c r="H10" s="38">
        <f t="shared" si="3"/>
        <v>46534</v>
      </c>
      <c r="I10" s="38">
        <f t="shared" si="4"/>
        <v>18141</v>
      </c>
      <c r="J10" s="20">
        <f t="shared" si="2"/>
        <v>64675</v>
      </c>
    </row>
    <row r="11" spans="1:30" ht="15">
      <c r="A11" s="40" t="s">
        <v>8</v>
      </c>
      <c r="B11" s="40">
        <v>875</v>
      </c>
      <c r="C11" s="40">
        <v>6417</v>
      </c>
      <c r="D11" s="40">
        <f t="shared" si="0"/>
        <v>7292</v>
      </c>
      <c r="E11" s="40">
        <v>30190</v>
      </c>
      <c r="F11" s="40">
        <v>5225</v>
      </c>
      <c r="G11" s="40">
        <f t="shared" si="1"/>
        <v>35415</v>
      </c>
      <c r="H11" s="40">
        <f t="shared" si="3"/>
        <v>31065</v>
      </c>
      <c r="I11" s="40">
        <f t="shared" si="4"/>
        <v>11642</v>
      </c>
      <c r="J11" s="21">
        <f t="shared" si="2"/>
        <v>42707</v>
      </c>
    </row>
    <row r="12" spans="1:30" ht="15">
      <c r="A12" s="38" t="s">
        <v>9</v>
      </c>
      <c r="B12" s="38">
        <v>558</v>
      </c>
      <c r="C12" s="38">
        <v>3793</v>
      </c>
      <c r="D12" s="38">
        <f t="shared" si="0"/>
        <v>4351</v>
      </c>
      <c r="E12" s="38">
        <v>21263</v>
      </c>
      <c r="F12" s="38">
        <v>3881</v>
      </c>
      <c r="G12" s="38">
        <f t="shared" si="1"/>
        <v>25144</v>
      </c>
      <c r="H12" s="38">
        <f t="shared" si="3"/>
        <v>21821</v>
      </c>
      <c r="I12" s="38">
        <f t="shared" si="4"/>
        <v>7674</v>
      </c>
      <c r="J12" s="20">
        <f t="shared" si="2"/>
        <v>29495</v>
      </c>
    </row>
    <row r="13" spans="1:30" ht="15">
      <c r="A13" s="40" t="s">
        <v>10</v>
      </c>
      <c r="B13" s="40">
        <v>446</v>
      </c>
      <c r="C13" s="40">
        <v>2029</v>
      </c>
      <c r="D13" s="40">
        <f t="shared" si="0"/>
        <v>2475</v>
      </c>
      <c r="E13" s="40">
        <v>11513</v>
      </c>
      <c r="F13" s="40">
        <v>2265</v>
      </c>
      <c r="G13" s="40">
        <f t="shared" si="1"/>
        <v>13778</v>
      </c>
      <c r="H13" s="40">
        <f t="shared" si="3"/>
        <v>11959</v>
      </c>
      <c r="I13" s="40">
        <f t="shared" si="4"/>
        <v>4294</v>
      </c>
      <c r="J13" s="21">
        <f t="shared" si="2"/>
        <v>16253</v>
      </c>
    </row>
    <row r="14" spans="1:30" ht="15">
      <c r="A14" s="38" t="s">
        <v>11</v>
      </c>
      <c r="B14" s="38">
        <v>489</v>
      </c>
      <c r="C14" s="38">
        <v>1143</v>
      </c>
      <c r="D14" s="38">
        <f t="shared" si="0"/>
        <v>1632</v>
      </c>
      <c r="E14" s="38">
        <v>5965</v>
      </c>
      <c r="F14" s="38">
        <v>1364</v>
      </c>
      <c r="G14" s="38">
        <f t="shared" si="1"/>
        <v>7329</v>
      </c>
      <c r="H14" s="38">
        <f t="shared" si="3"/>
        <v>6454</v>
      </c>
      <c r="I14" s="38">
        <f t="shared" si="4"/>
        <v>2507</v>
      </c>
      <c r="J14" s="20">
        <f t="shared" si="2"/>
        <v>8961</v>
      </c>
    </row>
    <row r="15" spans="1:30" ht="15">
      <c r="A15" s="40" t="s">
        <v>12</v>
      </c>
      <c r="B15" s="40">
        <v>1085</v>
      </c>
      <c r="C15" s="40">
        <v>901</v>
      </c>
      <c r="D15" s="40">
        <f t="shared" si="0"/>
        <v>1986</v>
      </c>
      <c r="E15" s="40">
        <v>3384</v>
      </c>
      <c r="F15" s="40">
        <v>860</v>
      </c>
      <c r="G15" s="40">
        <f t="shared" si="1"/>
        <v>4244</v>
      </c>
      <c r="H15" s="40">
        <f t="shared" si="3"/>
        <v>4469</v>
      </c>
      <c r="I15" s="40">
        <f t="shared" si="4"/>
        <v>1761</v>
      </c>
      <c r="J15" s="21">
        <f t="shared" si="2"/>
        <v>6230</v>
      </c>
    </row>
    <row r="16" spans="1:30" ht="15">
      <c r="A16" s="38" t="s">
        <v>13</v>
      </c>
      <c r="B16" s="38">
        <v>498</v>
      </c>
      <c r="C16" s="38">
        <v>535</v>
      </c>
      <c r="D16" s="38">
        <f t="shared" si="0"/>
        <v>1033</v>
      </c>
      <c r="E16" s="38">
        <v>1662</v>
      </c>
      <c r="F16" s="38">
        <v>389</v>
      </c>
      <c r="G16" s="38">
        <f t="shared" si="1"/>
        <v>2051</v>
      </c>
      <c r="H16" s="38">
        <f t="shared" si="3"/>
        <v>2160</v>
      </c>
      <c r="I16" s="38">
        <f t="shared" si="4"/>
        <v>924</v>
      </c>
      <c r="J16" s="20">
        <f t="shared" si="2"/>
        <v>3084</v>
      </c>
    </row>
    <row r="17" spans="1:10" ht="15">
      <c r="A17" s="40" t="s">
        <v>68</v>
      </c>
      <c r="B17" s="40">
        <v>159</v>
      </c>
      <c r="C17" s="40">
        <v>79</v>
      </c>
      <c r="D17" s="40">
        <f t="shared" si="0"/>
        <v>238</v>
      </c>
      <c r="E17" s="40">
        <v>745</v>
      </c>
      <c r="F17" s="40">
        <v>170</v>
      </c>
      <c r="G17" s="40">
        <f t="shared" si="1"/>
        <v>915</v>
      </c>
      <c r="H17" s="40">
        <f t="shared" si="3"/>
        <v>904</v>
      </c>
      <c r="I17" s="40">
        <f t="shared" si="4"/>
        <v>249</v>
      </c>
      <c r="J17" s="21">
        <f t="shared" si="2"/>
        <v>1153</v>
      </c>
    </row>
    <row r="18" spans="1:10" ht="15">
      <c r="A18" s="38" t="s">
        <v>69</v>
      </c>
      <c r="B18" s="38">
        <v>87</v>
      </c>
      <c r="C18" s="38">
        <v>48</v>
      </c>
      <c r="D18" s="38">
        <f t="shared" si="0"/>
        <v>135</v>
      </c>
      <c r="E18" s="38">
        <v>440</v>
      </c>
      <c r="F18" s="38">
        <v>86</v>
      </c>
      <c r="G18" s="38">
        <f t="shared" si="1"/>
        <v>526</v>
      </c>
      <c r="H18" s="38">
        <f t="shared" si="3"/>
        <v>527</v>
      </c>
      <c r="I18" s="38">
        <f t="shared" si="4"/>
        <v>134</v>
      </c>
      <c r="J18" s="20">
        <f t="shared" si="2"/>
        <v>661</v>
      </c>
    </row>
    <row r="19" spans="1:10" ht="15">
      <c r="A19" s="107" t="s">
        <v>30</v>
      </c>
      <c r="B19" s="42">
        <f t="shared" ref="B19:J19" si="5">SUM(B8:B18)</f>
        <v>41348</v>
      </c>
      <c r="C19" s="42">
        <f t="shared" si="5"/>
        <v>49400</v>
      </c>
      <c r="D19" s="42">
        <f t="shared" si="5"/>
        <v>90748</v>
      </c>
      <c r="E19" s="42">
        <f t="shared" si="5"/>
        <v>162247</v>
      </c>
      <c r="F19" s="42">
        <f t="shared" si="5"/>
        <v>22554</v>
      </c>
      <c r="G19" s="42">
        <f t="shared" si="5"/>
        <v>184801</v>
      </c>
      <c r="H19" s="42">
        <f t="shared" si="5"/>
        <v>203595</v>
      </c>
      <c r="I19" s="42">
        <f t="shared" si="5"/>
        <v>71954</v>
      </c>
      <c r="J19" s="42">
        <f t="shared" si="5"/>
        <v>275549</v>
      </c>
    </row>
    <row r="20" spans="1:10" ht="16.8">
      <c r="A20" s="78" t="s">
        <v>87</v>
      </c>
      <c r="B20" s="23"/>
      <c r="C20" s="23"/>
      <c r="D20" s="23"/>
      <c r="E20" s="23"/>
      <c r="F20" s="23"/>
      <c r="G20" s="23"/>
      <c r="H20" s="23" t="s">
        <v>112</v>
      </c>
      <c r="I20" s="23"/>
      <c r="J20" s="24"/>
    </row>
    <row r="21" spans="1:10" ht="16.8">
      <c r="A21" s="74" t="s">
        <v>64</v>
      </c>
      <c r="B21" s="23"/>
      <c r="C21" s="72"/>
      <c r="D21" s="72"/>
      <c r="E21" s="23"/>
      <c r="F21" s="23"/>
      <c r="G21" s="23"/>
      <c r="H21" s="23"/>
      <c r="I21" s="109"/>
      <c r="J21" s="24"/>
    </row>
    <row r="25" spans="1:10">
      <c r="B25" s="68"/>
      <c r="C25" s="68"/>
      <c r="D25" s="68"/>
      <c r="E25" s="68"/>
      <c r="F25" s="68"/>
      <c r="G25" s="68"/>
      <c r="H25" s="68"/>
      <c r="I25" s="68"/>
      <c r="J25" s="68"/>
    </row>
  </sheetData>
  <mergeCells count="7">
    <mergeCell ref="H1:J2"/>
    <mergeCell ref="H3:J3"/>
    <mergeCell ref="A4:J4"/>
    <mergeCell ref="A6:A7"/>
    <mergeCell ref="B6:D6"/>
    <mergeCell ref="E6:G6"/>
    <mergeCell ref="H6:J6"/>
  </mergeCells>
  <pageMargins left="0.7" right="0.7" top="0.75" bottom="0.75" header="0.3" footer="0.3"/>
  <pageSetup paperSize="9" scale="51"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E153-FF7A-426C-B7D9-6CC4D0ABD15C}">
  <sheetPr>
    <tabColor rgb="FF002060"/>
  </sheetPr>
  <dimension ref="A1:AD25"/>
  <sheetViews>
    <sheetView showGridLines="0" rightToLeft="1" view="pageBreakPreview" zoomScale="55" zoomScaleNormal="85" zoomScaleSheetLayoutView="55" workbookViewId="0">
      <selection activeCell="F38" sqref="F38"/>
    </sheetView>
  </sheetViews>
  <sheetFormatPr defaultColWidth="8.88671875" defaultRowHeight="14.4"/>
  <cols>
    <col min="1" max="1" width="41.109375" style="184" customWidth="1"/>
    <col min="2" max="4" width="11.44140625" style="184" bestFit="1" customWidth="1"/>
    <col min="5" max="5" width="13.33203125" style="184" bestFit="1" customWidth="1"/>
    <col min="6" max="6" width="11.44140625" style="184" bestFit="1" customWidth="1"/>
    <col min="7" max="8" width="13.33203125" style="184" bestFit="1" customWidth="1"/>
    <col min="9" max="9" width="11.44140625" style="184" bestFit="1" customWidth="1"/>
    <col min="10" max="10" width="13.33203125" style="184" bestFit="1" customWidth="1"/>
    <col min="11" max="16384" width="8.88671875" style="184"/>
  </cols>
  <sheetData>
    <row r="1" spans="1:30">
      <c r="H1" s="280" t="s">
        <v>283</v>
      </c>
      <c r="I1" s="280"/>
      <c r="J1" s="280"/>
      <c r="N1" s="197"/>
      <c r="O1" s="197"/>
    </row>
    <row r="2" spans="1:30">
      <c r="H2" s="280"/>
      <c r="I2" s="280"/>
      <c r="J2" s="280"/>
      <c r="N2" s="197"/>
      <c r="O2" s="197"/>
    </row>
    <row r="3" spans="1:30" s="185" customFormat="1" ht="18" customHeight="1">
      <c r="H3" s="306"/>
      <c r="I3" s="306"/>
      <c r="J3" s="306"/>
      <c r="K3" s="184"/>
      <c r="L3" s="184"/>
      <c r="M3" s="184"/>
      <c r="N3" s="184"/>
      <c r="O3" s="184"/>
      <c r="P3" s="184"/>
      <c r="Q3" s="184"/>
      <c r="R3" s="184"/>
      <c r="S3" s="184"/>
      <c r="T3" s="184"/>
      <c r="U3" s="184"/>
      <c r="V3" s="184"/>
      <c r="W3" s="184"/>
      <c r="X3" s="184"/>
      <c r="Y3" s="184"/>
      <c r="Z3" s="184"/>
      <c r="AA3" s="184"/>
      <c r="AB3" s="184"/>
      <c r="AC3" s="184"/>
      <c r="AD3" s="184"/>
    </row>
    <row r="4" spans="1:30" ht="15">
      <c r="A4" s="307" t="s">
        <v>280</v>
      </c>
      <c r="B4" s="307"/>
      <c r="C4" s="307"/>
      <c r="D4" s="307"/>
      <c r="E4" s="307"/>
      <c r="F4" s="307"/>
      <c r="G4" s="307"/>
      <c r="H4" s="307"/>
      <c r="I4" s="307"/>
      <c r="J4" s="307"/>
    </row>
    <row r="5" spans="1:30">
      <c r="A5" s="198" t="s">
        <v>276</v>
      </c>
      <c r="B5" s="199"/>
      <c r="C5" s="199"/>
      <c r="D5" s="199"/>
      <c r="E5" s="199"/>
      <c r="F5" s="199"/>
      <c r="G5" s="199"/>
      <c r="H5" s="199"/>
      <c r="I5" s="199"/>
      <c r="J5" s="199"/>
    </row>
    <row r="6" spans="1:30" ht="15">
      <c r="A6" s="294" t="s">
        <v>263</v>
      </c>
      <c r="B6" s="293" t="s">
        <v>0</v>
      </c>
      <c r="C6" s="293"/>
      <c r="D6" s="293"/>
      <c r="E6" s="293" t="s">
        <v>1</v>
      </c>
      <c r="F6" s="293"/>
      <c r="G6" s="293"/>
      <c r="H6" s="293" t="s">
        <v>2</v>
      </c>
      <c r="I6" s="293"/>
      <c r="J6" s="294"/>
    </row>
    <row r="7" spans="1:30" ht="15">
      <c r="A7" s="294"/>
      <c r="B7" s="135" t="s">
        <v>14</v>
      </c>
      <c r="C7" s="135" t="s">
        <v>15</v>
      </c>
      <c r="D7" s="135" t="s">
        <v>67</v>
      </c>
      <c r="E7" s="135" t="s">
        <v>14</v>
      </c>
      <c r="F7" s="135" t="s">
        <v>15</v>
      </c>
      <c r="G7" s="135" t="s">
        <v>67</v>
      </c>
      <c r="H7" s="135" t="s">
        <v>14</v>
      </c>
      <c r="I7" s="135" t="s">
        <v>15</v>
      </c>
      <c r="J7" s="133" t="s">
        <v>67</v>
      </c>
    </row>
    <row r="8" spans="1:30" ht="15">
      <c r="A8" s="188" t="s">
        <v>264</v>
      </c>
      <c r="B8" s="189">
        <v>2137</v>
      </c>
      <c r="C8" s="189">
        <v>2759</v>
      </c>
      <c r="D8" s="200">
        <v>4896</v>
      </c>
      <c r="E8" s="189">
        <v>837</v>
      </c>
      <c r="F8" s="189">
        <v>117</v>
      </c>
      <c r="G8" s="189">
        <v>954</v>
      </c>
      <c r="H8" s="189">
        <v>2974</v>
      </c>
      <c r="I8" s="189">
        <v>2876</v>
      </c>
      <c r="J8" s="189">
        <v>5850</v>
      </c>
    </row>
    <row r="9" spans="1:30" ht="15">
      <c r="A9" s="190" t="s">
        <v>265</v>
      </c>
      <c r="B9" s="191">
        <v>9762</v>
      </c>
      <c r="C9" s="191">
        <v>19480</v>
      </c>
      <c r="D9" s="201">
        <v>29242</v>
      </c>
      <c r="E9" s="191">
        <v>7643</v>
      </c>
      <c r="F9" s="191">
        <v>8129</v>
      </c>
      <c r="G9" s="191">
        <v>15772</v>
      </c>
      <c r="H9" s="191">
        <v>17405</v>
      </c>
      <c r="I9" s="191">
        <v>27609</v>
      </c>
      <c r="J9" s="191">
        <v>45014</v>
      </c>
    </row>
    <row r="10" spans="1:30" ht="15">
      <c r="A10" s="188" t="s">
        <v>266</v>
      </c>
      <c r="B10" s="189">
        <v>9366</v>
      </c>
      <c r="C10" s="189">
        <v>7964</v>
      </c>
      <c r="D10" s="200">
        <v>17330</v>
      </c>
      <c r="E10" s="189">
        <v>4483</v>
      </c>
      <c r="F10" s="189">
        <v>693</v>
      </c>
      <c r="G10" s="189">
        <v>5176</v>
      </c>
      <c r="H10" s="189">
        <v>13849</v>
      </c>
      <c r="I10" s="189">
        <v>8657</v>
      </c>
      <c r="J10" s="189">
        <v>22506</v>
      </c>
    </row>
    <row r="11" spans="1:30" ht="15">
      <c r="A11" s="190" t="s">
        <v>267</v>
      </c>
      <c r="B11" s="191">
        <v>5729</v>
      </c>
      <c r="C11" s="191">
        <v>10429</v>
      </c>
      <c r="D11" s="201">
        <v>16158</v>
      </c>
      <c r="E11" s="191">
        <v>216</v>
      </c>
      <c r="F11" s="191">
        <v>116</v>
      </c>
      <c r="G11" s="191">
        <v>332</v>
      </c>
      <c r="H11" s="191">
        <v>5945</v>
      </c>
      <c r="I11" s="191">
        <v>10545</v>
      </c>
      <c r="J11" s="191">
        <v>16490</v>
      </c>
    </row>
    <row r="12" spans="1:30" ht="15">
      <c r="A12" s="188" t="s">
        <v>268</v>
      </c>
      <c r="B12" s="189">
        <v>11002</v>
      </c>
      <c r="C12" s="189">
        <v>7396</v>
      </c>
      <c r="D12" s="200">
        <v>18398</v>
      </c>
      <c r="E12" s="189">
        <v>5035</v>
      </c>
      <c r="F12" s="189">
        <v>346</v>
      </c>
      <c r="G12" s="189">
        <v>5381</v>
      </c>
      <c r="H12" s="189">
        <v>16037</v>
      </c>
      <c r="I12" s="189">
        <v>7742</v>
      </c>
      <c r="J12" s="189">
        <v>23779</v>
      </c>
    </row>
    <row r="13" spans="1:30" ht="30">
      <c r="A13" s="190" t="s">
        <v>269</v>
      </c>
      <c r="B13" s="191">
        <v>33</v>
      </c>
      <c r="C13" s="191">
        <v>8</v>
      </c>
      <c r="D13" s="201">
        <v>41</v>
      </c>
      <c r="E13" s="191">
        <v>1825</v>
      </c>
      <c r="F13" s="191">
        <v>0</v>
      </c>
      <c r="G13" s="191">
        <v>1825</v>
      </c>
      <c r="H13" s="191">
        <v>1858</v>
      </c>
      <c r="I13" s="191">
        <v>8</v>
      </c>
      <c r="J13" s="191">
        <v>1866</v>
      </c>
    </row>
    <row r="14" spans="1:30" ht="15">
      <c r="A14" s="188" t="s">
        <v>270</v>
      </c>
      <c r="B14" s="189">
        <v>710</v>
      </c>
      <c r="C14" s="189">
        <v>200</v>
      </c>
      <c r="D14" s="200">
        <v>910</v>
      </c>
      <c r="E14" s="189">
        <v>8090</v>
      </c>
      <c r="F14" s="189">
        <v>63</v>
      </c>
      <c r="G14" s="189">
        <v>8153</v>
      </c>
      <c r="H14" s="189">
        <v>8800</v>
      </c>
      <c r="I14" s="189">
        <v>263</v>
      </c>
      <c r="J14" s="189">
        <v>9063</v>
      </c>
    </row>
    <row r="15" spans="1:30" ht="15">
      <c r="A15" s="190" t="s">
        <v>271</v>
      </c>
      <c r="B15" s="191">
        <v>851</v>
      </c>
      <c r="C15" s="191">
        <v>209</v>
      </c>
      <c r="D15" s="201">
        <v>1060</v>
      </c>
      <c r="E15" s="191">
        <v>12050</v>
      </c>
      <c r="F15" s="191">
        <v>13</v>
      </c>
      <c r="G15" s="191">
        <v>12063</v>
      </c>
      <c r="H15" s="191">
        <v>12901</v>
      </c>
      <c r="I15" s="191">
        <v>222</v>
      </c>
      <c r="J15" s="191">
        <v>13123</v>
      </c>
    </row>
    <row r="16" spans="1:30" ht="15">
      <c r="A16" s="188" t="s">
        <v>272</v>
      </c>
      <c r="B16" s="189">
        <v>1539</v>
      </c>
      <c r="C16" s="189">
        <v>849</v>
      </c>
      <c r="D16" s="200">
        <v>2388</v>
      </c>
      <c r="E16" s="189">
        <v>115776</v>
      </c>
      <c r="F16" s="189">
        <v>12414</v>
      </c>
      <c r="G16" s="189">
        <v>128190</v>
      </c>
      <c r="H16" s="189">
        <v>117315</v>
      </c>
      <c r="I16" s="189">
        <v>13263</v>
      </c>
      <c r="J16" s="189">
        <v>130578</v>
      </c>
    </row>
    <row r="17" spans="1:10" ht="15">
      <c r="A17" s="190" t="s">
        <v>273</v>
      </c>
      <c r="B17" s="191">
        <v>201</v>
      </c>
      <c r="C17" s="191">
        <v>101</v>
      </c>
      <c r="D17" s="201">
        <v>302</v>
      </c>
      <c r="E17" s="191">
        <v>0</v>
      </c>
      <c r="F17" s="191">
        <v>0</v>
      </c>
      <c r="G17" s="191">
        <v>0</v>
      </c>
      <c r="H17" s="191">
        <v>201</v>
      </c>
      <c r="I17" s="191">
        <v>101</v>
      </c>
      <c r="J17" s="191">
        <v>302</v>
      </c>
    </row>
    <row r="18" spans="1:10" ht="15">
      <c r="A18" s="188" t="s">
        <v>74</v>
      </c>
      <c r="B18" s="189">
        <v>18</v>
      </c>
      <c r="C18" s="189">
        <v>5</v>
      </c>
      <c r="D18" s="200">
        <v>23</v>
      </c>
      <c r="E18" s="189">
        <v>6292</v>
      </c>
      <c r="F18" s="189">
        <v>663</v>
      </c>
      <c r="G18" s="189">
        <v>6955</v>
      </c>
      <c r="H18" s="189">
        <v>6310</v>
      </c>
      <c r="I18" s="189">
        <v>668</v>
      </c>
      <c r="J18" s="189">
        <v>6978</v>
      </c>
    </row>
    <row r="19" spans="1:10" ht="15">
      <c r="A19" s="202" t="s">
        <v>77</v>
      </c>
      <c r="B19" s="124">
        <f t="shared" ref="B19:J19" si="0">SUM(B8:B18)</f>
        <v>41348</v>
      </c>
      <c r="C19" s="124">
        <f t="shared" si="0"/>
        <v>49400</v>
      </c>
      <c r="D19" s="124">
        <f t="shared" si="0"/>
        <v>90748</v>
      </c>
      <c r="E19" s="124">
        <f t="shared" si="0"/>
        <v>162247</v>
      </c>
      <c r="F19" s="124">
        <f t="shared" si="0"/>
        <v>22554</v>
      </c>
      <c r="G19" s="124">
        <f t="shared" si="0"/>
        <v>184801</v>
      </c>
      <c r="H19" s="124">
        <f t="shared" si="0"/>
        <v>203595</v>
      </c>
      <c r="I19" s="124">
        <f t="shared" si="0"/>
        <v>71954</v>
      </c>
      <c r="J19" s="124">
        <f t="shared" si="0"/>
        <v>275549</v>
      </c>
    </row>
    <row r="20" spans="1:10" ht="16.8">
      <c r="A20" s="192" t="s">
        <v>87</v>
      </c>
      <c r="B20" s="193"/>
      <c r="C20" s="193"/>
      <c r="D20" s="193"/>
      <c r="E20" s="193"/>
      <c r="F20" s="193"/>
      <c r="G20" s="193"/>
      <c r="H20" s="193"/>
      <c r="I20" s="193"/>
      <c r="J20" s="193"/>
    </row>
    <row r="21" spans="1:10" ht="16.8">
      <c r="A21" s="194" t="s">
        <v>64</v>
      </c>
      <c r="B21" s="203"/>
      <c r="C21" s="203"/>
      <c r="D21" s="203"/>
      <c r="E21" s="203"/>
      <c r="F21" s="203"/>
      <c r="G21" s="203"/>
      <c r="H21" s="203"/>
      <c r="I21" s="203"/>
      <c r="J21" s="203"/>
    </row>
    <row r="22" spans="1:10" ht="16.8">
      <c r="A22" s="193"/>
      <c r="B22" s="193"/>
      <c r="C22" s="193"/>
      <c r="D22" s="193"/>
      <c r="E22" s="193"/>
      <c r="F22" s="193"/>
      <c r="G22" s="193"/>
      <c r="H22" s="193"/>
      <c r="I22" s="193"/>
      <c r="J22" s="193"/>
    </row>
    <row r="24" spans="1:10">
      <c r="B24" s="196"/>
      <c r="C24" s="196"/>
      <c r="D24" s="196"/>
      <c r="E24" s="196"/>
      <c r="F24" s="196"/>
      <c r="G24" s="196"/>
      <c r="H24" s="196"/>
      <c r="I24" s="196"/>
      <c r="J24" s="196"/>
    </row>
    <row r="25" spans="1:10">
      <c r="B25" s="196"/>
      <c r="C25" s="196"/>
      <c r="D25" s="196"/>
      <c r="E25" s="196"/>
      <c r="F25" s="196"/>
      <c r="G25" s="196"/>
      <c r="H25" s="196"/>
      <c r="I25" s="196"/>
      <c r="J25" s="196"/>
    </row>
  </sheetData>
  <mergeCells count="7">
    <mergeCell ref="A6:A7"/>
    <mergeCell ref="B6:D6"/>
    <mergeCell ref="E6:G6"/>
    <mergeCell ref="H6:J6"/>
    <mergeCell ref="H1:J2"/>
    <mergeCell ref="H3:J3"/>
    <mergeCell ref="A4:J4"/>
  </mergeCells>
  <pageMargins left="0.7" right="0.7" top="0.75" bottom="0.75" header="0.3" footer="0.3"/>
  <pageSetup paperSize="9" scale="3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2060"/>
  </sheetPr>
  <dimension ref="A1:AD39"/>
  <sheetViews>
    <sheetView showGridLines="0" rightToLeft="1" tabSelected="1" view="pageBreakPreview" topLeftCell="A19" zoomScale="115" zoomScaleNormal="55" zoomScaleSheetLayoutView="115" workbookViewId="0">
      <selection activeCell="D19" sqref="D19"/>
    </sheetView>
  </sheetViews>
  <sheetFormatPr defaultColWidth="8.88671875" defaultRowHeight="14.4"/>
  <cols>
    <col min="1" max="1" width="42.6640625" style="14" customWidth="1"/>
    <col min="2" max="2" width="13.33203125" style="14" bestFit="1" customWidth="1"/>
    <col min="3" max="3" width="11.44140625" style="14" bestFit="1" customWidth="1"/>
    <col min="4" max="5" width="13.33203125" style="14" bestFit="1" customWidth="1"/>
    <col min="6" max="6" width="11.44140625" style="14" bestFit="1" customWidth="1"/>
    <col min="7" max="8" width="13.33203125" style="14" bestFit="1" customWidth="1"/>
    <col min="9" max="9" width="11.44140625" style="14" bestFit="1" customWidth="1"/>
    <col min="10" max="10" width="13.33203125" style="14" bestFit="1" customWidth="1"/>
    <col min="11" max="16384" width="8.88671875" style="14"/>
  </cols>
  <sheetData>
    <row r="1" spans="1:30">
      <c r="H1" s="280" t="s">
        <v>283</v>
      </c>
      <c r="I1" s="280"/>
      <c r="J1" s="280"/>
      <c r="N1" s="31"/>
      <c r="O1" s="31"/>
    </row>
    <row r="2" spans="1:30">
      <c r="H2" s="280"/>
      <c r="I2" s="280"/>
      <c r="J2" s="280"/>
      <c r="N2" s="31"/>
      <c r="O2" s="31"/>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301" t="s">
        <v>114</v>
      </c>
      <c r="B4" s="301"/>
      <c r="C4" s="301"/>
      <c r="D4" s="301"/>
      <c r="E4" s="301"/>
      <c r="F4" s="301"/>
      <c r="G4" s="301"/>
      <c r="H4" s="301"/>
      <c r="I4" s="301"/>
      <c r="J4" s="301"/>
    </row>
    <row r="5" spans="1:30">
      <c r="A5" s="125" t="s">
        <v>177</v>
      </c>
      <c r="B5" s="105"/>
      <c r="C5" s="105"/>
      <c r="D5" s="105"/>
      <c r="E5" s="105"/>
      <c r="F5" s="105"/>
      <c r="G5" s="105"/>
      <c r="H5" s="105"/>
      <c r="I5" s="105"/>
      <c r="J5" s="105"/>
    </row>
    <row r="6" spans="1:30" ht="15">
      <c r="A6" s="293" t="s">
        <v>115</v>
      </c>
      <c r="B6" s="295" t="s">
        <v>0</v>
      </c>
      <c r="C6" s="293"/>
      <c r="D6" s="293"/>
      <c r="E6" s="293" t="s">
        <v>1</v>
      </c>
      <c r="F6" s="293"/>
      <c r="G6" s="293"/>
      <c r="H6" s="293" t="s">
        <v>2</v>
      </c>
      <c r="I6" s="293"/>
      <c r="J6" s="294"/>
    </row>
    <row r="7" spans="1:30" ht="15">
      <c r="A7" s="293"/>
      <c r="B7" s="17" t="s">
        <v>14</v>
      </c>
      <c r="C7" s="19" t="s">
        <v>15</v>
      </c>
      <c r="D7" s="19" t="s">
        <v>67</v>
      </c>
      <c r="E7" s="19" t="s">
        <v>14</v>
      </c>
      <c r="F7" s="19" t="s">
        <v>15</v>
      </c>
      <c r="G7" s="19" t="s">
        <v>67</v>
      </c>
      <c r="H7" s="19" t="s">
        <v>14</v>
      </c>
      <c r="I7" s="19" t="s">
        <v>15</v>
      </c>
      <c r="J7" s="16" t="s">
        <v>67</v>
      </c>
    </row>
    <row r="8" spans="1:30" ht="15">
      <c r="A8" s="92" t="s">
        <v>116</v>
      </c>
      <c r="B8" s="76">
        <v>132958</v>
      </c>
      <c r="C8" s="20">
        <v>97971</v>
      </c>
      <c r="D8" s="20">
        <f>SUM(B8:C8)</f>
        <v>230929</v>
      </c>
      <c r="E8" s="20">
        <v>36501</v>
      </c>
      <c r="F8" s="20">
        <v>2953</v>
      </c>
      <c r="G8" s="20">
        <f>SUM(E8:F8)</f>
        <v>39454</v>
      </c>
      <c r="H8" s="20">
        <f>SUM(B8,E8)</f>
        <v>169459</v>
      </c>
      <c r="I8" s="20">
        <f>SUM(C8,F8)</f>
        <v>100924</v>
      </c>
      <c r="J8" s="20">
        <f>SUM(H8:I8)</f>
        <v>270383</v>
      </c>
    </row>
    <row r="9" spans="1:30" ht="15">
      <c r="A9" s="93" t="s">
        <v>117</v>
      </c>
      <c r="B9" s="77">
        <v>64</v>
      </c>
      <c r="C9" s="21">
        <v>36</v>
      </c>
      <c r="D9" s="21">
        <f t="shared" ref="D9:D26" si="0">SUM(B9:C9)</f>
        <v>100</v>
      </c>
      <c r="E9" s="21">
        <v>0</v>
      </c>
      <c r="F9" s="21">
        <v>0</v>
      </c>
      <c r="G9" s="21">
        <f t="shared" ref="G9:G26" si="1">SUM(E9:F9)</f>
        <v>0</v>
      </c>
      <c r="H9" s="21">
        <f t="shared" ref="H9:H26" si="2">SUM(B9,E9)</f>
        <v>64</v>
      </c>
      <c r="I9" s="21">
        <f t="shared" ref="I9:I26" si="3">SUM(C9,F9)</f>
        <v>36</v>
      </c>
      <c r="J9" s="21">
        <f t="shared" ref="J9:J26" si="4">SUM(H9:I9)</f>
        <v>100</v>
      </c>
    </row>
    <row r="10" spans="1:30" ht="23.4" customHeight="1">
      <c r="A10" s="92" t="s">
        <v>118</v>
      </c>
      <c r="B10" s="76">
        <v>1752</v>
      </c>
      <c r="C10" s="20">
        <v>1403</v>
      </c>
      <c r="D10" s="20">
        <f t="shared" si="0"/>
        <v>3155</v>
      </c>
      <c r="E10" s="20">
        <v>0</v>
      </c>
      <c r="F10" s="20">
        <v>0</v>
      </c>
      <c r="G10" s="20">
        <f t="shared" si="1"/>
        <v>0</v>
      </c>
      <c r="H10" s="20">
        <f t="shared" si="2"/>
        <v>1752</v>
      </c>
      <c r="I10" s="20">
        <f t="shared" si="3"/>
        <v>1403</v>
      </c>
      <c r="J10" s="20">
        <f t="shared" si="4"/>
        <v>3155</v>
      </c>
    </row>
    <row r="11" spans="1:30" ht="15">
      <c r="A11" s="93" t="s">
        <v>119</v>
      </c>
      <c r="B11" s="77">
        <v>32</v>
      </c>
      <c r="C11" s="21">
        <v>34</v>
      </c>
      <c r="D11" s="21">
        <f t="shared" si="0"/>
        <v>66</v>
      </c>
      <c r="E11" s="21">
        <v>0</v>
      </c>
      <c r="F11" s="21">
        <v>0</v>
      </c>
      <c r="G11" s="21">
        <f t="shared" si="1"/>
        <v>0</v>
      </c>
      <c r="H11" s="21">
        <f t="shared" si="2"/>
        <v>32</v>
      </c>
      <c r="I11" s="21">
        <f t="shared" si="3"/>
        <v>34</v>
      </c>
      <c r="J11" s="21">
        <f t="shared" si="4"/>
        <v>66</v>
      </c>
    </row>
    <row r="12" spans="1:30" ht="30">
      <c r="A12" s="92" t="s">
        <v>132</v>
      </c>
      <c r="B12" s="76">
        <v>16</v>
      </c>
      <c r="C12" s="20">
        <v>1</v>
      </c>
      <c r="D12" s="20">
        <f t="shared" si="0"/>
        <v>17</v>
      </c>
      <c r="E12" s="20">
        <v>0</v>
      </c>
      <c r="F12" s="20">
        <v>0</v>
      </c>
      <c r="G12" s="20">
        <f t="shared" si="1"/>
        <v>0</v>
      </c>
      <c r="H12" s="20">
        <f t="shared" si="2"/>
        <v>16</v>
      </c>
      <c r="I12" s="20">
        <f t="shared" si="3"/>
        <v>1</v>
      </c>
      <c r="J12" s="20">
        <f t="shared" si="4"/>
        <v>17</v>
      </c>
    </row>
    <row r="13" spans="1:30" ht="15">
      <c r="A13" s="93" t="s">
        <v>120</v>
      </c>
      <c r="B13" s="77">
        <v>5</v>
      </c>
      <c r="C13" s="21">
        <v>4</v>
      </c>
      <c r="D13" s="21">
        <f t="shared" si="0"/>
        <v>9</v>
      </c>
      <c r="E13" s="21">
        <v>0</v>
      </c>
      <c r="F13" s="21">
        <v>0</v>
      </c>
      <c r="G13" s="21">
        <f t="shared" si="1"/>
        <v>0</v>
      </c>
      <c r="H13" s="21">
        <f t="shared" si="2"/>
        <v>5</v>
      </c>
      <c r="I13" s="21">
        <f t="shared" si="3"/>
        <v>4</v>
      </c>
      <c r="J13" s="21">
        <f t="shared" si="4"/>
        <v>9</v>
      </c>
    </row>
    <row r="14" spans="1:30" ht="15">
      <c r="A14" s="92" t="s">
        <v>121</v>
      </c>
      <c r="B14" s="76">
        <v>8153</v>
      </c>
      <c r="C14" s="20">
        <v>7167</v>
      </c>
      <c r="D14" s="20">
        <f t="shared" si="0"/>
        <v>15320</v>
      </c>
      <c r="E14" s="20">
        <v>0</v>
      </c>
      <c r="F14" s="20">
        <v>2</v>
      </c>
      <c r="G14" s="20">
        <f t="shared" si="1"/>
        <v>2</v>
      </c>
      <c r="H14" s="20">
        <f t="shared" si="2"/>
        <v>8153</v>
      </c>
      <c r="I14" s="20">
        <f t="shared" si="3"/>
        <v>7169</v>
      </c>
      <c r="J14" s="20">
        <f t="shared" si="4"/>
        <v>15322</v>
      </c>
    </row>
    <row r="15" spans="1:30" ht="15">
      <c r="A15" s="93" t="s">
        <v>122</v>
      </c>
      <c r="B15" s="77">
        <v>4129</v>
      </c>
      <c r="C15" s="21">
        <v>3455</v>
      </c>
      <c r="D15" s="21">
        <f t="shared" si="0"/>
        <v>7584</v>
      </c>
      <c r="E15" s="21">
        <v>1</v>
      </c>
      <c r="F15" s="21">
        <v>0</v>
      </c>
      <c r="G15" s="21">
        <f t="shared" si="1"/>
        <v>1</v>
      </c>
      <c r="H15" s="21">
        <f t="shared" si="2"/>
        <v>4130</v>
      </c>
      <c r="I15" s="21">
        <f t="shared" si="3"/>
        <v>3455</v>
      </c>
      <c r="J15" s="21">
        <f t="shared" si="4"/>
        <v>7585</v>
      </c>
    </row>
    <row r="16" spans="1:30" ht="15">
      <c r="A16" s="92" t="s">
        <v>123</v>
      </c>
      <c r="B16" s="76">
        <v>676</v>
      </c>
      <c r="C16" s="20">
        <v>216</v>
      </c>
      <c r="D16" s="20">
        <f t="shared" si="0"/>
        <v>892</v>
      </c>
      <c r="E16" s="20">
        <v>215</v>
      </c>
      <c r="F16" s="20">
        <v>7</v>
      </c>
      <c r="G16" s="20">
        <f t="shared" si="1"/>
        <v>222</v>
      </c>
      <c r="H16" s="20">
        <f t="shared" si="2"/>
        <v>891</v>
      </c>
      <c r="I16" s="20">
        <f t="shared" si="3"/>
        <v>223</v>
      </c>
      <c r="J16" s="20">
        <f t="shared" si="4"/>
        <v>1114</v>
      </c>
    </row>
    <row r="17" spans="1:10" ht="15">
      <c r="A17" s="93" t="s">
        <v>124</v>
      </c>
      <c r="B17" s="77">
        <v>2</v>
      </c>
      <c r="C17" s="21">
        <v>1</v>
      </c>
      <c r="D17" s="21">
        <f t="shared" si="0"/>
        <v>3</v>
      </c>
      <c r="E17" s="21">
        <v>362</v>
      </c>
      <c r="F17" s="21">
        <v>12</v>
      </c>
      <c r="G17" s="21">
        <f t="shared" si="1"/>
        <v>374</v>
      </c>
      <c r="H17" s="21">
        <f t="shared" si="2"/>
        <v>364</v>
      </c>
      <c r="I17" s="21">
        <f t="shared" si="3"/>
        <v>13</v>
      </c>
      <c r="J17" s="21">
        <f t="shared" si="4"/>
        <v>377</v>
      </c>
    </row>
    <row r="18" spans="1:10" ht="19.95" customHeight="1">
      <c r="A18" s="92" t="s">
        <v>125</v>
      </c>
      <c r="B18" s="76">
        <v>5821</v>
      </c>
      <c r="C18" s="20">
        <v>2575</v>
      </c>
      <c r="D18" s="20">
        <f t="shared" si="0"/>
        <v>8396</v>
      </c>
      <c r="E18" s="20">
        <v>1</v>
      </c>
      <c r="F18" s="20">
        <v>0</v>
      </c>
      <c r="G18" s="20">
        <f t="shared" si="1"/>
        <v>1</v>
      </c>
      <c r="H18" s="20">
        <f t="shared" si="2"/>
        <v>5822</v>
      </c>
      <c r="I18" s="20">
        <f t="shared" si="3"/>
        <v>2575</v>
      </c>
      <c r="J18" s="20">
        <f t="shared" si="4"/>
        <v>8397</v>
      </c>
    </row>
    <row r="19" spans="1:10" ht="15">
      <c r="A19" s="93" t="s">
        <v>126</v>
      </c>
      <c r="B19" s="77">
        <v>547</v>
      </c>
      <c r="C19" s="21">
        <v>13</v>
      </c>
      <c r="D19" s="21">
        <f t="shared" si="0"/>
        <v>560</v>
      </c>
      <c r="E19" s="21">
        <v>2932</v>
      </c>
      <c r="F19" s="21">
        <v>1653</v>
      </c>
      <c r="G19" s="21">
        <f t="shared" si="1"/>
        <v>4585</v>
      </c>
      <c r="H19" s="21">
        <f t="shared" si="2"/>
        <v>3479</v>
      </c>
      <c r="I19" s="21">
        <f t="shared" si="3"/>
        <v>1666</v>
      </c>
      <c r="J19" s="21">
        <f t="shared" si="4"/>
        <v>5145</v>
      </c>
    </row>
    <row r="20" spans="1:10" ht="19.95" customHeight="1">
      <c r="A20" s="92" t="s">
        <v>127</v>
      </c>
      <c r="B20" s="76">
        <v>2137</v>
      </c>
      <c r="C20" s="20">
        <v>1386</v>
      </c>
      <c r="D20" s="20">
        <f t="shared" si="0"/>
        <v>3523</v>
      </c>
      <c r="E20" s="20">
        <v>0</v>
      </c>
      <c r="F20" s="20">
        <v>0</v>
      </c>
      <c r="G20" s="20">
        <f t="shared" si="1"/>
        <v>0</v>
      </c>
      <c r="H20" s="20">
        <f t="shared" si="2"/>
        <v>2137</v>
      </c>
      <c r="I20" s="20">
        <f t="shared" si="3"/>
        <v>1386</v>
      </c>
      <c r="J20" s="20">
        <f t="shared" si="4"/>
        <v>3523</v>
      </c>
    </row>
    <row r="21" spans="1:10" ht="15">
      <c r="A21" s="93" t="s">
        <v>133</v>
      </c>
      <c r="B21" s="77">
        <v>399</v>
      </c>
      <c r="C21" s="21">
        <v>1178</v>
      </c>
      <c r="D21" s="21">
        <f t="shared" si="0"/>
        <v>1577</v>
      </c>
      <c r="E21" s="21">
        <v>1</v>
      </c>
      <c r="F21" s="21">
        <v>0</v>
      </c>
      <c r="G21" s="21">
        <f t="shared" si="1"/>
        <v>1</v>
      </c>
      <c r="H21" s="21">
        <f t="shared" si="2"/>
        <v>400</v>
      </c>
      <c r="I21" s="21">
        <f t="shared" si="3"/>
        <v>1178</v>
      </c>
      <c r="J21" s="21">
        <f t="shared" si="4"/>
        <v>1578</v>
      </c>
    </row>
    <row r="22" spans="1:10" ht="15">
      <c r="A22" s="92" t="s">
        <v>128</v>
      </c>
      <c r="B22" s="76">
        <v>1522</v>
      </c>
      <c r="C22" s="20">
        <v>551</v>
      </c>
      <c r="D22" s="20">
        <f t="shared" si="0"/>
        <v>2073</v>
      </c>
      <c r="E22" s="20">
        <v>0</v>
      </c>
      <c r="F22" s="20">
        <v>0</v>
      </c>
      <c r="G22" s="20">
        <f t="shared" si="1"/>
        <v>0</v>
      </c>
      <c r="H22" s="20">
        <f t="shared" si="2"/>
        <v>1522</v>
      </c>
      <c r="I22" s="20">
        <f t="shared" si="3"/>
        <v>551</v>
      </c>
      <c r="J22" s="20">
        <f t="shared" si="4"/>
        <v>2073</v>
      </c>
    </row>
    <row r="23" spans="1:10" ht="15">
      <c r="A23" s="93" t="s">
        <v>129</v>
      </c>
      <c r="B23" s="77">
        <v>7129</v>
      </c>
      <c r="C23" s="21">
        <v>4455</v>
      </c>
      <c r="D23" s="21">
        <f t="shared" si="0"/>
        <v>11584</v>
      </c>
      <c r="E23" s="21">
        <v>34270</v>
      </c>
      <c r="F23" s="21">
        <v>2023</v>
      </c>
      <c r="G23" s="21">
        <f t="shared" si="1"/>
        <v>36293</v>
      </c>
      <c r="H23" s="21">
        <f t="shared" si="2"/>
        <v>41399</v>
      </c>
      <c r="I23" s="21">
        <f t="shared" si="3"/>
        <v>6478</v>
      </c>
      <c r="J23" s="21">
        <f t="shared" si="4"/>
        <v>47877</v>
      </c>
    </row>
    <row r="24" spans="1:10" ht="15">
      <c r="A24" s="92" t="s">
        <v>130</v>
      </c>
      <c r="B24" s="76">
        <v>20</v>
      </c>
      <c r="C24" s="20">
        <v>2</v>
      </c>
      <c r="D24" s="20">
        <f t="shared" si="0"/>
        <v>22</v>
      </c>
      <c r="E24" s="20">
        <v>7</v>
      </c>
      <c r="F24" s="20">
        <v>0</v>
      </c>
      <c r="G24" s="20">
        <f t="shared" si="1"/>
        <v>7</v>
      </c>
      <c r="H24" s="20">
        <f t="shared" si="2"/>
        <v>27</v>
      </c>
      <c r="I24" s="20">
        <f t="shared" si="3"/>
        <v>2</v>
      </c>
      <c r="J24" s="20">
        <f t="shared" si="4"/>
        <v>29</v>
      </c>
    </row>
    <row r="25" spans="1:10" ht="15">
      <c r="A25" s="93" t="s">
        <v>131</v>
      </c>
      <c r="B25" s="77">
        <v>485</v>
      </c>
      <c r="C25" s="21">
        <v>115</v>
      </c>
      <c r="D25" s="21">
        <f t="shared" si="0"/>
        <v>600</v>
      </c>
      <c r="E25" s="21">
        <v>25</v>
      </c>
      <c r="F25" s="21">
        <v>9</v>
      </c>
      <c r="G25" s="21">
        <f t="shared" si="1"/>
        <v>34</v>
      </c>
      <c r="H25" s="21">
        <f t="shared" si="2"/>
        <v>510</v>
      </c>
      <c r="I25" s="21">
        <f t="shared" si="3"/>
        <v>124</v>
      </c>
      <c r="J25" s="21">
        <f t="shared" si="4"/>
        <v>634</v>
      </c>
    </row>
    <row r="26" spans="1:10" ht="15">
      <c r="A26" s="92" t="s">
        <v>305</v>
      </c>
      <c r="B26" s="76">
        <v>10074</v>
      </c>
      <c r="C26" s="20">
        <v>7326</v>
      </c>
      <c r="D26" s="20">
        <f t="shared" si="0"/>
        <v>17400</v>
      </c>
      <c r="E26" s="20">
        <v>0</v>
      </c>
      <c r="F26" s="20">
        <v>0</v>
      </c>
      <c r="G26" s="20">
        <f t="shared" si="1"/>
        <v>0</v>
      </c>
      <c r="H26" s="20">
        <f t="shared" si="2"/>
        <v>10074</v>
      </c>
      <c r="I26" s="20">
        <f t="shared" si="3"/>
        <v>7326</v>
      </c>
      <c r="J26" s="20">
        <f t="shared" si="4"/>
        <v>17400</v>
      </c>
    </row>
    <row r="27" spans="1:10" ht="19.95" customHeight="1">
      <c r="A27" s="93" t="s">
        <v>306</v>
      </c>
      <c r="B27" s="77">
        <v>3405</v>
      </c>
      <c r="C27" s="21">
        <v>3405</v>
      </c>
      <c r="D27" s="21">
        <f t="shared" ref="D27:D35" si="5">SUM(B27:C27)</f>
        <v>6810</v>
      </c>
      <c r="E27" s="21">
        <v>0</v>
      </c>
      <c r="F27" s="21">
        <v>0</v>
      </c>
      <c r="G27" s="21">
        <f t="shared" ref="G27:G35" si="6">SUM(E27:F27)</f>
        <v>0</v>
      </c>
      <c r="H27" s="21">
        <f t="shared" ref="H27:H35" si="7">SUM(B27,E27)</f>
        <v>3405</v>
      </c>
      <c r="I27" s="21">
        <f t="shared" ref="I27:I35" si="8">SUM(C27,F27)</f>
        <v>3405</v>
      </c>
      <c r="J27" s="21">
        <f t="shared" ref="J27:J35" si="9">SUM(H27:I27)</f>
        <v>6810</v>
      </c>
    </row>
    <row r="28" spans="1:10" ht="15">
      <c r="A28" s="92" t="s">
        <v>307</v>
      </c>
      <c r="B28" s="76">
        <v>8153</v>
      </c>
      <c r="C28" s="20">
        <v>7167</v>
      </c>
      <c r="D28" s="20">
        <f t="shared" si="5"/>
        <v>15320</v>
      </c>
      <c r="E28" s="20">
        <v>0</v>
      </c>
      <c r="F28" s="20">
        <v>2</v>
      </c>
      <c r="G28" s="20">
        <f t="shared" si="6"/>
        <v>2</v>
      </c>
      <c r="H28" s="20">
        <f t="shared" si="7"/>
        <v>8153</v>
      </c>
      <c r="I28" s="20">
        <f t="shared" si="8"/>
        <v>7169</v>
      </c>
      <c r="J28" s="20">
        <f t="shared" si="9"/>
        <v>15322</v>
      </c>
    </row>
    <row r="29" spans="1:10" ht="19.95" customHeight="1">
      <c r="A29" s="93" t="s">
        <v>308</v>
      </c>
      <c r="B29" s="77">
        <v>2</v>
      </c>
      <c r="C29" s="21">
        <v>1</v>
      </c>
      <c r="D29" s="21">
        <f t="shared" si="5"/>
        <v>3</v>
      </c>
      <c r="E29" s="21">
        <v>0</v>
      </c>
      <c r="F29" s="21">
        <v>0</v>
      </c>
      <c r="G29" s="21">
        <f t="shared" si="6"/>
        <v>0</v>
      </c>
      <c r="H29" s="21">
        <f t="shared" si="7"/>
        <v>2</v>
      </c>
      <c r="I29" s="21">
        <f t="shared" si="8"/>
        <v>1</v>
      </c>
      <c r="J29" s="21">
        <f t="shared" si="9"/>
        <v>3</v>
      </c>
    </row>
    <row r="30" spans="1:10" ht="15">
      <c r="A30" s="92" t="s">
        <v>309</v>
      </c>
      <c r="B30" s="76">
        <v>10546</v>
      </c>
      <c r="C30" s="20">
        <v>8317</v>
      </c>
      <c r="D30" s="20">
        <f t="shared" si="5"/>
        <v>18863</v>
      </c>
      <c r="E30" s="20">
        <v>1</v>
      </c>
      <c r="F30" s="20">
        <v>0</v>
      </c>
      <c r="G30" s="20">
        <f t="shared" si="6"/>
        <v>1</v>
      </c>
      <c r="H30" s="20">
        <f t="shared" si="7"/>
        <v>10547</v>
      </c>
      <c r="I30" s="20">
        <f t="shared" si="8"/>
        <v>8317</v>
      </c>
      <c r="J30" s="20">
        <f t="shared" si="9"/>
        <v>18864</v>
      </c>
    </row>
    <row r="31" spans="1:10" ht="15">
      <c r="A31" s="93" t="s">
        <v>310</v>
      </c>
      <c r="B31" s="77">
        <v>0</v>
      </c>
      <c r="C31" s="21">
        <v>0</v>
      </c>
      <c r="D31" s="21">
        <f t="shared" si="5"/>
        <v>0</v>
      </c>
      <c r="E31" s="21">
        <v>2736</v>
      </c>
      <c r="F31" s="21">
        <v>135</v>
      </c>
      <c r="G31" s="21">
        <f t="shared" si="6"/>
        <v>2871</v>
      </c>
      <c r="H31" s="21">
        <f t="shared" si="7"/>
        <v>2736</v>
      </c>
      <c r="I31" s="21">
        <f t="shared" si="8"/>
        <v>135</v>
      </c>
      <c r="J31" s="21">
        <f t="shared" si="9"/>
        <v>2871</v>
      </c>
    </row>
    <row r="32" spans="1:10" ht="15">
      <c r="A32" s="92" t="s">
        <v>311</v>
      </c>
      <c r="B32" s="76">
        <v>0</v>
      </c>
      <c r="C32" s="20">
        <v>1</v>
      </c>
      <c r="D32" s="20">
        <f t="shared" si="5"/>
        <v>1</v>
      </c>
      <c r="E32" s="20">
        <v>0</v>
      </c>
      <c r="F32" s="20">
        <v>0</v>
      </c>
      <c r="G32" s="20">
        <f t="shared" si="6"/>
        <v>0</v>
      </c>
      <c r="H32" s="20">
        <f t="shared" si="7"/>
        <v>0</v>
      </c>
      <c r="I32" s="20">
        <f t="shared" si="8"/>
        <v>1</v>
      </c>
      <c r="J32" s="20">
        <f t="shared" si="9"/>
        <v>1</v>
      </c>
    </row>
    <row r="33" spans="1:10" ht="15">
      <c r="A33" s="93" t="s">
        <v>312</v>
      </c>
      <c r="B33" s="77">
        <v>0</v>
      </c>
      <c r="C33" s="21">
        <v>0</v>
      </c>
      <c r="D33" s="21">
        <f t="shared" si="5"/>
        <v>0</v>
      </c>
      <c r="E33" s="21">
        <v>645</v>
      </c>
      <c r="F33" s="21">
        <v>51</v>
      </c>
      <c r="G33" s="21">
        <f t="shared" si="6"/>
        <v>696</v>
      </c>
      <c r="H33" s="21">
        <f t="shared" si="7"/>
        <v>645</v>
      </c>
      <c r="I33" s="21">
        <f t="shared" si="8"/>
        <v>51</v>
      </c>
      <c r="J33" s="21">
        <f t="shared" si="9"/>
        <v>696</v>
      </c>
    </row>
    <row r="34" spans="1:10" ht="15">
      <c r="A34" s="92" t="s">
        <v>313</v>
      </c>
      <c r="B34" s="76">
        <v>0</v>
      </c>
      <c r="C34" s="20">
        <v>0</v>
      </c>
      <c r="D34" s="20">
        <f t="shared" si="5"/>
        <v>0</v>
      </c>
      <c r="E34" s="20">
        <v>1</v>
      </c>
      <c r="F34" s="20">
        <v>0</v>
      </c>
      <c r="G34" s="20">
        <f t="shared" si="6"/>
        <v>1</v>
      </c>
      <c r="H34" s="20">
        <f t="shared" si="7"/>
        <v>1</v>
      </c>
      <c r="I34" s="20">
        <f t="shared" si="8"/>
        <v>0</v>
      </c>
      <c r="J34" s="20">
        <f t="shared" si="9"/>
        <v>1</v>
      </c>
    </row>
    <row r="35" spans="1:10" ht="15">
      <c r="A35" s="93" t="s">
        <v>31</v>
      </c>
      <c r="B35" s="77">
        <v>629</v>
      </c>
      <c r="C35" s="21">
        <v>199</v>
      </c>
      <c r="D35" s="21">
        <f t="shared" si="5"/>
        <v>828</v>
      </c>
      <c r="E35" s="21">
        <v>539149</v>
      </c>
      <c r="F35" s="21">
        <v>17815</v>
      </c>
      <c r="G35" s="21">
        <f t="shared" si="6"/>
        <v>556964</v>
      </c>
      <c r="H35" s="21">
        <f t="shared" si="7"/>
        <v>539778</v>
      </c>
      <c r="I35" s="21">
        <f t="shared" si="8"/>
        <v>18014</v>
      </c>
      <c r="J35" s="21">
        <f t="shared" si="9"/>
        <v>557792</v>
      </c>
    </row>
    <row r="36" spans="1:10" ht="15">
      <c r="A36" s="107" t="s">
        <v>54</v>
      </c>
      <c r="B36" s="94">
        <f t="shared" ref="B36:J36" si="10">SUM(B8:B35)</f>
        <v>198656</v>
      </c>
      <c r="C36" s="42">
        <f t="shared" si="10"/>
        <v>146979</v>
      </c>
      <c r="D36" s="42">
        <f t="shared" si="10"/>
        <v>345635</v>
      </c>
      <c r="E36" s="42">
        <f t="shared" si="10"/>
        <v>616847</v>
      </c>
      <c r="F36" s="42">
        <f t="shared" si="10"/>
        <v>24662</v>
      </c>
      <c r="G36" s="42">
        <f t="shared" si="10"/>
        <v>641509</v>
      </c>
      <c r="H36" s="42">
        <f t="shared" si="10"/>
        <v>815503</v>
      </c>
      <c r="I36" s="42">
        <f t="shared" si="10"/>
        <v>171641</v>
      </c>
      <c r="J36" s="42">
        <f t="shared" si="10"/>
        <v>987144</v>
      </c>
    </row>
    <row r="37" spans="1:10" ht="16.8">
      <c r="A37" s="126" t="s">
        <v>89</v>
      </c>
      <c r="B37" s="127"/>
      <c r="C37" s="127"/>
      <c r="D37" s="127"/>
      <c r="E37" s="127"/>
      <c r="F37" s="127"/>
      <c r="G37" s="127"/>
      <c r="H37" s="127"/>
      <c r="I37" s="127"/>
      <c r="J37" s="128"/>
    </row>
    <row r="38" spans="1:10" ht="16.8">
      <c r="A38" s="74" t="s">
        <v>64</v>
      </c>
      <c r="B38" s="72"/>
      <c r="C38" s="72"/>
      <c r="D38" s="72"/>
      <c r="E38" s="72"/>
      <c r="F38" s="72"/>
      <c r="G38" s="72"/>
      <c r="H38" s="72"/>
      <c r="I38" s="72"/>
      <c r="J38" s="72"/>
    </row>
    <row r="39" spans="1:10">
      <c r="B39" s="68"/>
      <c r="C39" s="68"/>
      <c r="D39" s="68"/>
      <c r="E39" s="68"/>
      <c r="F39" s="68"/>
      <c r="G39" s="68"/>
      <c r="H39" s="68"/>
      <c r="I39" s="68"/>
      <c r="J39" s="68"/>
    </row>
  </sheetData>
  <mergeCells count="7">
    <mergeCell ref="H1:J2"/>
    <mergeCell ref="H3:J3"/>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499984740745262"/>
  </sheetPr>
  <dimension ref="A1:AD18"/>
  <sheetViews>
    <sheetView showGridLines="0" rightToLeft="1" view="pageBreakPreview" zoomScale="80" zoomScaleNormal="90" zoomScaleSheetLayoutView="80" workbookViewId="0">
      <selection activeCell="B7" sqref="B7:C15"/>
    </sheetView>
  </sheetViews>
  <sheetFormatPr defaultColWidth="8.88671875" defaultRowHeight="14.4"/>
  <cols>
    <col min="1" max="1" width="44.33203125" style="14" customWidth="1"/>
    <col min="2" max="4" width="12" style="14" customWidth="1"/>
    <col min="5" max="5" width="9.33203125" style="14" bestFit="1" customWidth="1"/>
    <col min="6" max="16384" width="8.88671875" style="14"/>
  </cols>
  <sheetData>
    <row r="1" spans="1:30">
      <c r="B1" s="280" t="s">
        <v>283</v>
      </c>
      <c r="C1" s="280"/>
      <c r="D1" s="280"/>
      <c r="N1" s="31"/>
      <c r="O1" s="31"/>
    </row>
    <row r="2" spans="1:30">
      <c r="B2" s="280"/>
      <c r="C2" s="280"/>
      <c r="D2" s="280"/>
      <c r="N2" s="31"/>
      <c r="O2" s="31"/>
    </row>
    <row r="3" spans="1:30" s="32" customFormat="1">
      <c r="H3" s="291"/>
      <c r="I3" s="291"/>
      <c r="J3" s="291"/>
      <c r="K3" s="14"/>
      <c r="L3" s="14"/>
      <c r="M3" s="14"/>
      <c r="N3" s="14"/>
      <c r="O3" s="14"/>
      <c r="P3" s="14"/>
      <c r="Q3" s="14"/>
      <c r="R3" s="14"/>
      <c r="S3" s="14"/>
      <c r="T3" s="14"/>
      <c r="U3" s="14"/>
      <c r="V3" s="14"/>
      <c r="W3" s="14"/>
      <c r="X3" s="14"/>
      <c r="Y3" s="14"/>
      <c r="Z3" s="14"/>
      <c r="AA3" s="14"/>
      <c r="AB3" s="14"/>
      <c r="AC3" s="14"/>
      <c r="AD3" s="14"/>
    </row>
    <row r="4" spans="1:30" ht="15">
      <c r="A4" s="298" t="s">
        <v>259</v>
      </c>
      <c r="B4" s="298"/>
      <c r="C4" s="298"/>
      <c r="D4" s="298"/>
    </row>
    <row r="5" spans="1:30">
      <c r="A5" s="34" t="s">
        <v>164</v>
      </c>
    </row>
    <row r="6" spans="1:30" ht="24.6" customHeight="1">
      <c r="A6" s="135" t="s">
        <v>134</v>
      </c>
      <c r="B6" s="19" t="s">
        <v>14</v>
      </c>
      <c r="C6" s="19" t="s">
        <v>15</v>
      </c>
      <c r="D6" s="19" t="s">
        <v>2</v>
      </c>
      <c r="E6" s="99"/>
    </row>
    <row r="7" spans="1:30" ht="21.75" customHeight="1">
      <c r="A7" s="119" t="s">
        <v>135</v>
      </c>
      <c r="B7" s="20">
        <v>1388</v>
      </c>
      <c r="C7" s="20">
        <v>1100</v>
      </c>
      <c r="D7" s="20">
        <f t="shared" ref="D7:D15" si="0">SUM(B7:C7)</f>
        <v>2488</v>
      </c>
      <c r="E7" s="82"/>
    </row>
    <row r="8" spans="1:30" ht="21.75" customHeight="1">
      <c r="A8" s="120" t="s">
        <v>136</v>
      </c>
      <c r="B8" s="21">
        <v>1751382</v>
      </c>
      <c r="C8" s="21">
        <v>145</v>
      </c>
      <c r="D8" s="21">
        <f t="shared" si="0"/>
        <v>1751527</v>
      </c>
      <c r="E8" s="82"/>
    </row>
    <row r="9" spans="1:30" ht="21.75" customHeight="1">
      <c r="A9" s="119" t="s">
        <v>137</v>
      </c>
      <c r="B9" s="20">
        <v>624930</v>
      </c>
      <c r="C9" s="20">
        <v>824158</v>
      </c>
      <c r="D9" s="20">
        <f t="shared" si="0"/>
        <v>1449088</v>
      </c>
      <c r="E9" s="82"/>
      <c r="G9" s="82"/>
    </row>
    <row r="10" spans="1:30" ht="21.75" customHeight="1">
      <c r="A10" s="120" t="s">
        <v>138</v>
      </c>
      <c r="B10" s="21">
        <v>51321</v>
      </c>
      <c r="C10" s="21">
        <v>3082</v>
      </c>
      <c r="D10" s="21">
        <f t="shared" si="0"/>
        <v>54403</v>
      </c>
      <c r="E10" s="82"/>
    </row>
    <row r="11" spans="1:30" ht="21.75" customHeight="1">
      <c r="A11" s="119" t="s">
        <v>139</v>
      </c>
      <c r="B11" s="20">
        <v>25229</v>
      </c>
      <c r="C11" s="20">
        <v>12</v>
      </c>
      <c r="D11" s="20">
        <f t="shared" si="0"/>
        <v>25241</v>
      </c>
      <c r="E11" s="82"/>
    </row>
    <row r="12" spans="1:30" ht="21.75" customHeight="1">
      <c r="A12" s="120" t="s">
        <v>140</v>
      </c>
      <c r="B12" s="21">
        <v>2237</v>
      </c>
      <c r="C12" s="21">
        <v>1</v>
      </c>
      <c r="D12" s="21">
        <f t="shared" si="0"/>
        <v>2238</v>
      </c>
      <c r="E12" s="82"/>
    </row>
    <row r="13" spans="1:30" ht="21.75" customHeight="1">
      <c r="A13" s="119" t="s">
        <v>141</v>
      </c>
      <c r="B13" s="20">
        <v>585</v>
      </c>
      <c r="C13" s="20">
        <v>716</v>
      </c>
      <c r="D13" s="20">
        <f t="shared" si="0"/>
        <v>1301</v>
      </c>
      <c r="E13" s="82"/>
    </row>
    <row r="14" spans="1:30" ht="21.75" customHeight="1">
      <c r="A14" s="120" t="s">
        <v>142</v>
      </c>
      <c r="B14" s="21">
        <v>592</v>
      </c>
      <c r="C14" s="21">
        <v>1355</v>
      </c>
      <c r="D14" s="21">
        <f t="shared" si="0"/>
        <v>1947</v>
      </c>
      <c r="E14" s="82"/>
    </row>
    <row r="15" spans="1:30" ht="19.2" customHeight="1">
      <c r="A15" s="119" t="s">
        <v>143</v>
      </c>
      <c r="B15" s="20">
        <v>27</v>
      </c>
      <c r="C15" s="20">
        <v>4550</v>
      </c>
      <c r="D15" s="20">
        <f t="shared" si="0"/>
        <v>4577</v>
      </c>
      <c r="E15" s="82"/>
    </row>
    <row r="16" spans="1:30" ht="19.5" customHeight="1">
      <c r="A16" s="107" t="s">
        <v>30</v>
      </c>
      <c r="B16" s="42">
        <f t="shared" ref="B16:D16" si="1">SUM(B7:B15)</f>
        <v>2457691</v>
      </c>
      <c r="C16" s="42">
        <f t="shared" si="1"/>
        <v>835119</v>
      </c>
      <c r="D16" s="42">
        <f t="shared" si="1"/>
        <v>3292810</v>
      </c>
      <c r="E16" s="129"/>
    </row>
    <row r="17" spans="1:4" ht="16.8">
      <c r="A17" s="130" t="s">
        <v>144</v>
      </c>
      <c r="B17" s="131"/>
      <c r="C17" s="23"/>
      <c r="D17" s="23"/>
    </row>
    <row r="18" spans="1:4">
      <c r="A18" s="132"/>
      <c r="B18" s="68"/>
      <c r="C18" s="68"/>
      <c r="D18" s="68"/>
    </row>
  </sheetData>
  <mergeCells count="3">
    <mergeCell ref="A4:D4"/>
    <mergeCell ref="B1:D2"/>
    <mergeCell ref="H3:J3"/>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tint="-0.499984740745262"/>
  </sheetPr>
  <dimension ref="A1:J23"/>
  <sheetViews>
    <sheetView showGridLines="0" rightToLeft="1" view="pageBreakPreview" topLeftCell="E1" zoomScale="70" zoomScaleNormal="40" zoomScaleSheetLayoutView="70" workbookViewId="0">
      <selection activeCell="B10" sqref="B10:C10"/>
    </sheetView>
  </sheetViews>
  <sheetFormatPr defaultColWidth="9" defaultRowHeight="20.399999999999999"/>
  <cols>
    <col min="1" max="1" width="44.5546875" style="1" customWidth="1"/>
    <col min="2" max="2" width="23.77734375" style="1" customWidth="1"/>
    <col min="3" max="3" width="20.77734375" style="1" customWidth="1"/>
    <col min="4" max="4" width="24" style="1" customWidth="1"/>
    <col min="5" max="5" width="24.88671875" style="1" customWidth="1"/>
    <col min="6" max="6" width="20.88671875" style="1" customWidth="1"/>
    <col min="7" max="7" width="25.33203125" style="1" customWidth="1"/>
    <col min="8" max="8" width="15.109375" style="1" customWidth="1"/>
    <col min="9" max="9" width="14.33203125" style="1" customWidth="1"/>
    <col min="10" max="10" width="13.44140625" style="1" customWidth="1"/>
    <col min="11" max="16384" width="9" style="1"/>
  </cols>
  <sheetData>
    <row r="1" spans="1:7">
      <c r="B1" s="143"/>
      <c r="C1" s="143"/>
      <c r="E1" s="278" t="s">
        <v>283</v>
      </c>
      <c r="F1" s="278"/>
      <c r="G1" s="278"/>
    </row>
    <row r="2" spans="1:7" ht="24.75" customHeight="1">
      <c r="B2" s="143"/>
      <c r="C2" s="143"/>
      <c r="E2" s="278"/>
      <c r="F2" s="278"/>
      <c r="G2" s="278"/>
    </row>
    <row r="3" spans="1:7" s="2" customFormat="1" ht="21" customHeight="1"/>
    <row r="4" spans="1:7" s="3" customFormat="1">
      <c r="A4" s="277" t="s">
        <v>33</v>
      </c>
      <c r="B4" s="277"/>
      <c r="C4" s="277"/>
      <c r="D4" s="277"/>
      <c r="E4" s="277"/>
      <c r="F4" s="277"/>
      <c r="G4" s="277"/>
    </row>
    <row r="5" spans="1:7" s="3" customFormat="1">
      <c r="A5" s="4" t="s">
        <v>147</v>
      </c>
      <c r="B5" s="5"/>
      <c r="C5" s="6"/>
      <c r="D5" s="6"/>
      <c r="E5" s="6"/>
      <c r="F5" s="6"/>
      <c r="G5" s="6"/>
    </row>
    <row r="6" spans="1:7">
      <c r="A6" s="274" t="s">
        <v>44</v>
      </c>
      <c r="B6" s="275" t="s">
        <v>284</v>
      </c>
      <c r="C6" s="276"/>
      <c r="D6" s="274"/>
      <c r="E6" s="275" t="s">
        <v>215</v>
      </c>
      <c r="F6" s="276"/>
      <c r="G6" s="274"/>
    </row>
    <row r="7" spans="1:7">
      <c r="A7" s="274"/>
      <c r="B7" s="7" t="s">
        <v>14</v>
      </c>
      <c r="C7" s="7" t="s">
        <v>15</v>
      </c>
      <c r="D7" s="7" t="s">
        <v>16</v>
      </c>
      <c r="E7" s="7" t="s">
        <v>14</v>
      </c>
      <c r="F7" s="7" t="s">
        <v>15</v>
      </c>
      <c r="G7" s="7" t="s">
        <v>16</v>
      </c>
    </row>
    <row r="8" spans="1:7">
      <c r="A8" s="136" t="s">
        <v>45</v>
      </c>
      <c r="B8" s="8">
        <f>B9+B10</f>
        <v>10372117</v>
      </c>
      <c r="C8" s="8">
        <f>C9+C10</f>
        <v>2333528</v>
      </c>
      <c r="D8" s="8">
        <f>SUM(B8:C8)</f>
        <v>12705645</v>
      </c>
      <c r="E8" s="8">
        <f>E9+E10</f>
        <v>10548367</v>
      </c>
      <c r="F8" s="8">
        <f>F9+F10</f>
        <v>2351521</v>
      </c>
      <c r="G8" s="8">
        <f>SUM(E8:F8)</f>
        <v>12899888</v>
      </c>
    </row>
    <row r="9" spans="1:7">
      <c r="A9" s="137" t="s">
        <v>46</v>
      </c>
      <c r="B9" s="9">
        <v>2127551</v>
      </c>
      <c r="C9" s="9">
        <v>1215287</v>
      </c>
      <c r="D9" s="9">
        <v>3342838</v>
      </c>
      <c r="E9" s="9">
        <v>2098831</v>
      </c>
      <c r="F9" s="9">
        <v>1181183</v>
      </c>
      <c r="G9" s="9">
        <f>SUM(E9:F9)</f>
        <v>3280014</v>
      </c>
    </row>
    <row r="10" spans="1:7">
      <c r="A10" s="136" t="s">
        <v>47</v>
      </c>
      <c r="B10" s="8">
        <v>8244566</v>
      </c>
      <c r="C10" s="8">
        <v>1118241</v>
      </c>
      <c r="D10" s="8">
        <f>SUM(B10:C10)</f>
        <v>9362807</v>
      </c>
      <c r="E10" s="8">
        <v>8449536</v>
      </c>
      <c r="F10" s="8">
        <v>1170338</v>
      </c>
      <c r="G10" s="8">
        <f>SUM(E10:F10)</f>
        <v>9619874</v>
      </c>
    </row>
    <row r="11" spans="1:7" ht="26.4">
      <c r="A11" s="27" t="s">
        <v>48</v>
      </c>
      <c r="B11" s="10"/>
      <c r="C11" s="11"/>
      <c r="D11" s="11"/>
      <c r="E11" s="12"/>
    </row>
    <row r="12" spans="1:7" ht="26.4">
      <c r="A12" s="28" t="s">
        <v>49</v>
      </c>
      <c r="B12" s="29"/>
      <c r="C12" s="29"/>
      <c r="D12" s="29"/>
      <c r="E12" s="29"/>
    </row>
    <row r="13" spans="1:7" ht="26.4">
      <c r="A13" s="28" t="s">
        <v>50</v>
      </c>
      <c r="B13" s="29"/>
      <c r="C13" s="29"/>
      <c r="D13" s="29"/>
      <c r="E13" s="29"/>
      <c r="F13" s="13"/>
      <c r="G13" s="13"/>
    </row>
    <row r="16" spans="1:7">
      <c r="A16" s="13"/>
      <c r="B16" s="13"/>
      <c r="C16" s="13"/>
      <c r="D16" s="13"/>
      <c r="E16" s="13"/>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A23"/>
      <c r="B23"/>
      <c r="C23"/>
      <c r="D23"/>
      <c r="E23"/>
      <c r="F23"/>
      <c r="G23"/>
      <c r="H23"/>
      <c r="I23"/>
      <c r="J23"/>
    </row>
  </sheetData>
  <mergeCells count="5">
    <mergeCell ref="A6:A7"/>
    <mergeCell ref="B6:D6"/>
    <mergeCell ref="E6:G6"/>
    <mergeCell ref="A4:G4"/>
    <mergeCell ref="E1:G2"/>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9D4E-D2B0-4D17-A821-304035A64591}">
  <sheetPr>
    <tabColor theme="8" tint="-0.499984740745262"/>
  </sheetPr>
  <dimension ref="A1:M28"/>
  <sheetViews>
    <sheetView showGridLines="0" rightToLeft="1" view="pageBreakPreview" zoomScale="85" zoomScaleNormal="100" zoomScaleSheetLayoutView="85" workbookViewId="0">
      <selection activeCell="B25" sqref="B25:J25"/>
    </sheetView>
  </sheetViews>
  <sheetFormatPr defaultRowHeight="14.4"/>
  <cols>
    <col min="1" max="1" width="18.6640625" customWidth="1"/>
    <col min="2" max="2" width="13.77734375" style="180" customWidth="1"/>
    <col min="3" max="10" width="13.77734375" customWidth="1"/>
    <col min="12" max="12" width="9.44140625" bestFit="1" customWidth="1"/>
    <col min="13" max="13" width="9.5546875" bestFit="1" customWidth="1"/>
  </cols>
  <sheetData>
    <row r="1" spans="1:13">
      <c r="A1" s="279"/>
      <c r="B1" s="279"/>
      <c r="C1" s="279"/>
      <c r="D1" s="172"/>
      <c r="E1" s="172"/>
      <c r="F1" s="172"/>
      <c r="G1" s="172"/>
      <c r="H1" s="280" t="s">
        <v>283</v>
      </c>
      <c r="I1" s="280"/>
      <c r="J1" s="280"/>
    </row>
    <row r="2" spans="1:13">
      <c r="A2" s="279"/>
      <c r="B2" s="279"/>
      <c r="C2" s="279"/>
      <c r="D2" s="172"/>
      <c r="E2" s="172"/>
      <c r="F2" s="172"/>
      <c r="G2" s="172"/>
      <c r="H2" s="280"/>
      <c r="I2" s="280"/>
      <c r="J2" s="280"/>
    </row>
    <row r="3" spans="1:13">
      <c r="A3" s="281" t="s">
        <v>183</v>
      </c>
      <c r="B3" s="282"/>
      <c r="C3" s="282"/>
      <c r="D3" s="282"/>
      <c r="E3" s="282"/>
      <c r="F3" s="282"/>
      <c r="G3" s="282"/>
      <c r="H3" s="282"/>
      <c r="I3" s="282"/>
      <c r="J3" s="282"/>
    </row>
    <row r="4" spans="1:13">
      <c r="A4" s="173" t="s">
        <v>149</v>
      </c>
      <c r="B4" s="283" t="s">
        <v>238</v>
      </c>
      <c r="C4" s="284"/>
      <c r="D4" s="284"/>
      <c r="E4" s="283" t="s">
        <v>238</v>
      </c>
      <c r="F4" s="284"/>
      <c r="G4" s="284"/>
      <c r="H4" s="283" t="s">
        <v>238</v>
      </c>
      <c r="I4" s="284"/>
      <c r="J4" s="284"/>
    </row>
    <row r="5" spans="1:13" ht="21.6" customHeight="1">
      <c r="A5" s="285" t="s">
        <v>239</v>
      </c>
      <c r="B5" s="287" t="s">
        <v>240</v>
      </c>
      <c r="C5" s="287"/>
      <c r="D5" s="287"/>
      <c r="E5" s="287" t="s">
        <v>1</v>
      </c>
      <c r="F5" s="287"/>
      <c r="G5" s="287"/>
      <c r="H5" s="287" t="s">
        <v>16</v>
      </c>
      <c r="I5" s="287"/>
      <c r="J5" s="288"/>
    </row>
    <row r="6" spans="1:13" ht="23.4" customHeight="1">
      <c r="A6" s="286"/>
      <c r="B6" s="174" t="s">
        <v>52</v>
      </c>
      <c r="C6" s="159" t="s">
        <v>53</v>
      </c>
      <c r="D6" s="159" t="s">
        <v>16</v>
      </c>
      <c r="E6" s="159" t="s">
        <v>52</v>
      </c>
      <c r="F6" s="159" t="s">
        <v>53</v>
      </c>
      <c r="G6" s="159" t="s">
        <v>16</v>
      </c>
      <c r="H6" s="159" t="s">
        <v>52</v>
      </c>
      <c r="I6" s="159" t="s">
        <v>53</v>
      </c>
      <c r="J6" s="18" t="s">
        <v>16</v>
      </c>
    </row>
    <row r="7" spans="1:13" ht="15">
      <c r="A7" s="175" t="s">
        <v>241</v>
      </c>
      <c r="B7" s="38">
        <v>2021865</v>
      </c>
      <c r="C7" s="38">
        <v>1017080</v>
      </c>
      <c r="D7" s="38">
        <f t="shared" ref="D7:D23" si="0">SUM(B7:C7)</f>
        <v>3038945</v>
      </c>
      <c r="E7" s="38">
        <v>9859039</v>
      </c>
      <c r="F7" s="38">
        <v>991153</v>
      </c>
      <c r="G7" s="38">
        <f t="shared" ref="G7:G23" si="1">SUM(E7:F7)</f>
        <v>10850192</v>
      </c>
      <c r="H7" s="38">
        <f>B7+E7</f>
        <v>11880904</v>
      </c>
      <c r="I7" s="38">
        <f>C7+F7</f>
        <v>2008233</v>
      </c>
      <c r="J7" s="38">
        <f t="shared" ref="J7:J23" si="2">SUM(H7:I7)</f>
        <v>13889137</v>
      </c>
      <c r="M7" s="182"/>
    </row>
    <row r="8" spans="1:13" ht="15">
      <c r="A8" s="176" t="s">
        <v>242</v>
      </c>
      <c r="B8" s="40">
        <v>2029786</v>
      </c>
      <c r="C8" s="40">
        <v>1022663</v>
      </c>
      <c r="D8" s="40">
        <f t="shared" si="0"/>
        <v>3052449</v>
      </c>
      <c r="E8" s="40">
        <v>9777916</v>
      </c>
      <c r="F8" s="40">
        <v>1010793</v>
      </c>
      <c r="G8" s="40">
        <f t="shared" si="1"/>
        <v>10788709</v>
      </c>
      <c r="H8" s="40">
        <f t="shared" ref="H8:H23" si="3">B8+E8</f>
        <v>11807702</v>
      </c>
      <c r="I8" s="40">
        <f t="shared" ref="I8:I23" si="4">C8+F8</f>
        <v>2033456</v>
      </c>
      <c r="J8" s="40">
        <f t="shared" si="2"/>
        <v>13841158</v>
      </c>
      <c r="M8" s="182"/>
    </row>
    <row r="9" spans="1:13" ht="15">
      <c r="A9" s="175" t="s">
        <v>243</v>
      </c>
      <c r="B9" s="38">
        <v>2035745</v>
      </c>
      <c r="C9" s="38">
        <v>1027999</v>
      </c>
      <c r="D9" s="38">
        <f t="shared" si="0"/>
        <v>3063744</v>
      </c>
      <c r="E9" s="38">
        <v>9674729</v>
      </c>
      <c r="F9" s="38">
        <v>1019591</v>
      </c>
      <c r="G9" s="38">
        <f t="shared" si="1"/>
        <v>10694320</v>
      </c>
      <c r="H9" s="38">
        <f t="shared" si="3"/>
        <v>11710474</v>
      </c>
      <c r="I9" s="38">
        <f t="shared" si="4"/>
        <v>2047590</v>
      </c>
      <c r="J9" s="38">
        <f t="shared" si="2"/>
        <v>13758064</v>
      </c>
      <c r="M9" s="182"/>
    </row>
    <row r="10" spans="1:13" ht="15">
      <c r="A10" s="176" t="s">
        <v>244</v>
      </c>
      <c r="B10" s="40">
        <v>2080601</v>
      </c>
      <c r="C10" s="40">
        <v>1083245</v>
      </c>
      <c r="D10" s="40">
        <f t="shared" si="0"/>
        <v>3163846</v>
      </c>
      <c r="E10" s="40">
        <v>9442163</v>
      </c>
      <c r="F10" s="40">
        <v>975132</v>
      </c>
      <c r="G10" s="40">
        <f t="shared" si="1"/>
        <v>10417295</v>
      </c>
      <c r="H10" s="40">
        <f t="shared" si="3"/>
        <v>11522764</v>
      </c>
      <c r="I10" s="40">
        <f t="shared" si="4"/>
        <v>2058377</v>
      </c>
      <c r="J10" s="40">
        <f t="shared" si="2"/>
        <v>13581141</v>
      </c>
      <c r="M10" s="182"/>
    </row>
    <row r="11" spans="1:13" ht="15">
      <c r="A11" s="175" t="s">
        <v>245</v>
      </c>
      <c r="B11" s="38">
        <v>2067976</v>
      </c>
      <c r="C11" s="38">
        <v>1082433</v>
      </c>
      <c r="D11" s="38">
        <f t="shared" si="0"/>
        <v>3150409</v>
      </c>
      <c r="E11" s="38">
        <v>9231869</v>
      </c>
      <c r="F11" s="38">
        <v>951235</v>
      </c>
      <c r="G11" s="38">
        <f t="shared" si="1"/>
        <v>10183104</v>
      </c>
      <c r="H11" s="38">
        <f t="shared" si="3"/>
        <v>11299845</v>
      </c>
      <c r="I11" s="38">
        <f t="shared" si="4"/>
        <v>2033668</v>
      </c>
      <c r="J11" s="38">
        <f t="shared" si="2"/>
        <v>13333513</v>
      </c>
      <c r="M11" s="182"/>
    </row>
    <row r="12" spans="1:13" ht="15">
      <c r="A12" s="176" t="s">
        <v>246</v>
      </c>
      <c r="B12" s="40">
        <v>2053189</v>
      </c>
      <c r="C12" s="40">
        <v>1072154</v>
      </c>
      <c r="D12" s="40">
        <f t="shared" si="0"/>
        <v>3125343</v>
      </c>
      <c r="E12" s="40">
        <v>8927862</v>
      </c>
      <c r="F12" s="40">
        <v>964861</v>
      </c>
      <c r="G12" s="40">
        <f t="shared" si="1"/>
        <v>9892723</v>
      </c>
      <c r="H12" s="40">
        <f t="shared" si="3"/>
        <v>10981051</v>
      </c>
      <c r="I12" s="40">
        <f t="shared" si="4"/>
        <v>2037015</v>
      </c>
      <c r="J12" s="40">
        <f t="shared" si="2"/>
        <v>13018066</v>
      </c>
      <c r="M12" s="182"/>
    </row>
    <row r="13" spans="1:13" ht="15">
      <c r="A13" s="175" t="s">
        <v>247</v>
      </c>
      <c r="B13" s="38">
        <v>2043585</v>
      </c>
      <c r="C13" s="38">
        <v>1066402</v>
      </c>
      <c r="D13" s="38">
        <f t="shared" si="0"/>
        <v>3109987</v>
      </c>
      <c r="E13" s="38">
        <v>8622890</v>
      </c>
      <c r="F13" s="38">
        <v>955165</v>
      </c>
      <c r="G13" s="38">
        <f t="shared" si="1"/>
        <v>9578055</v>
      </c>
      <c r="H13" s="38">
        <f t="shared" si="3"/>
        <v>10666475</v>
      </c>
      <c r="I13" s="38">
        <f t="shared" si="4"/>
        <v>2021567</v>
      </c>
      <c r="J13" s="38">
        <f t="shared" si="2"/>
        <v>12688042</v>
      </c>
      <c r="M13" s="182"/>
    </row>
    <row r="14" spans="1:13" ht="15">
      <c r="A14" s="176" t="s">
        <v>248</v>
      </c>
      <c r="B14" s="40">
        <v>2040742</v>
      </c>
      <c r="C14" s="40">
        <v>1070457</v>
      </c>
      <c r="D14" s="40">
        <f t="shared" si="0"/>
        <v>3111199</v>
      </c>
      <c r="E14" s="40">
        <v>8356943</v>
      </c>
      <c r="F14" s="40">
        <v>1072476</v>
      </c>
      <c r="G14" s="40">
        <f t="shared" si="1"/>
        <v>9429419</v>
      </c>
      <c r="H14" s="40">
        <f t="shared" si="3"/>
        <v>10397685</v>
      </c>
      <c r="I14" s="40">
        <f t="shared" si="4"/>
        <v>2142933</v>
      </c>
      <c r="J14" s="40">
        <f t="shared" si="2"/>
        <v>12540618</v>
      </c>
      <c r="M14" s="182"/>
    </row>
    <row r="15" spans="1:13" ht="15">
      <c r="A15" s="175" t="s">
        <v>249</v>
      </c>
      <c r="B15" s="38">
        <v>2036142</v>
      </c>
      <c r="C15" s="38">
        <v>1075887</v>
      </c>
      <c r="D15" s="38">
        <f t="shared" si="0"/>
        <v>3112029</v>
      </c>
      <c r="E15" s="38">
        <v>8458199</v>
      </c>
      <c r="F15" s="38">
        <v>1195013</v>
      </c>
      <c r="G15" s="38">
        <f t="shared" si="1"/>
        <v>9653212</v>
      </c>
      <c r="H15" s="38">
        <f t="shared" si="3"/>
        <v>10494341</v>
      </c>
      <c r="I15" s="38">
        <f t="shared" si="4"/>
        <v>2270900</v>
      </c>
      <c r="J15" s="38">
        <f t="shared" si="2"/>
        <v>12765241</v>
      </c>
      <c r="M15" s="182"/>
    </row>
    <row r="16" spans="1:13" ht="15">
      <c r="A16" s="176" t="s">
        <v>250</v>
      </c>
      <c r="B16" s="40">
        <v>2027964</v>
      </c>
      <c r="C16" s="40">
        <v>1062284</v>
      </c>
      <c r="D16" s="40">
        <f t="shared" si="0"/>
        <v>3090248</v>
      </c>
      <c r="E16" s="40">
        <v>8529419</v>
      </c>
      <c r="F16" s="40">
        <v>1237365</v>
      </c>
      <c r="G16" s="40">
        <f t="shared" si="1"/>
        <v>9766784</v>
      </c>
      <c r="H16" s="40">
        <f t="shared" si="3"/>
        <v>10557383</v>
      </c>
      <c r="I16" s="40">
        <f t="shared" si="4"/>
        <v>2299649</v>
      </c>
      <c r="J16" s="40">
        <f t="shared" si="2"/>
        <v>12857032</v>
      </c>
      <c r="M16" s="182"/>
    </row>
    <row r="17" spans="1:13" ht="15">
      <c r="A17" s="175" t="s">
        <v>251</v>
      </c>
      <c r="B17" s="38">
        <v>2023910</v>
      </c>
      <c r="C17" s="38">
        <v>1076902</v>
      </c>
      <c r="D17" s="38">
        <f t="shared" si="0"/>
        <v>3100812</v>
      </c>
      <c r="E17" s="38">
        <v>8572339</v>
      </c>
      <c r="F17" s="38">
        <v>1254757</v>
      </c>
      <c r="G17" s="38">
        <f t="shared" si="1"/>
        <v>9827096</v>
      </c>
      <c r="H17" s="38">
        <f t="shared" si="3"/>
        <v>10596249</v>
      </c>
      <c r="I17" s="38">
        <f t="shared" si="4"/>
        <v>2331659</v>
      </c>
      <c r="J17" s="38">
        <f t="shared" si="2"/>
        <v>12927908</v>
      </c>
      <c r="M17" s="182"/>
    </row>
    <row r="18" spans="1:13" ht="15">
      <c r="A18" s="176" t="s">
        <v>252</v>
      </c>
      <c r="B18" s="40">
        <v>2054858</v>
      </c>
      <c r="C18" s="40">
        <v>1115414</v>
      </c>
      <c r="D18" s="40">
        <f t="shared" si="0"/>
        <v>3170272</v>
      </c>
      <c r="E18" s="40">
        <v>8792516</v>
      </c>
      <c r="F18" s="40">
        <v>1428187</v>
      </c>
      <c r="G18" s="40">
        <f t="shared" si="1"/>
        <v>10220703</v>
      </c>
      <c r="H18" s="40">
        <f t="shared" si="3"/>
        <v>10847374</v>
      </c>
      <c r="I18" s="40">
        <f t="shared" si="4"/>
        <v>2543601</v>
      </c>
      <c r="J18" s="40">
        <f t="shared" si="2"/>
        <v>13390975</v>
      </c>
      <c r="M18" s="182"/>
    </row>
    <row r="19" spans="1:13" ht="15">
      <c r="A19" s="175" t="s">
        <v>253</v>
      </c>
      <c r="B19" s="38">
        <v>2066553</v>
      </c>
      <c r="C19" s="38">
        <v>1136870</v>
      </c>
      <c r="D19" s="38">
        <f t="shared" si="0"/>
        <v>3203423</v>
      </c>
      <c r="E19" s="38">
        <v>9092998</v>
      </c>
      <c r="F19" s="38">
        <v>1339191</v>
      </c>
      <c r="G19" s="38">
        <f t="shared" si="1"/>
        <v>10432189</v>
      </c>
      <c r="H19" s="38">
        <f t="shared" si="3"/>
        <v>11159551</v>
      </c>
      <c r="I19" s="38">
        <f t="shared" si="4"/>
        <v>2476061</v>
      </c>
      <c r="J19" s="38">
        <f t="shared" si="2"/>
        <v>13635612</v>
      </c>
      <c r="M19" s="182"/>
    </row>
    <row r="20" spans="1:13" ht="15">
      <c r="A20" s="176" t="s">
        <v>254</v>
      </c>
      <c r="B20" s="40">
        <v>2055767</v>
      </c>
      <c r="C20" s="40">
        <v>1115655</v>
      </c>
      <c r="D20" s="40">
        <f t="shared" si="0"/>
        <v>3171422</v>
      </c>
      <c r="E20" s="40">
        <v>9101286</v>
      </c>
      <c r="F20" s="40">
        <v>1357746</v>
      </c>
      <c r="G20" s="40">
        <f t="shared" si="1"/>
        <v>10459032</v>
      </c>
      <c r="H20" s="40">
        <f t="shared" si="3"/>
        <v>11157053</v>
      </c>
      <c r="I20" s="40">
        <f t="shared" si="4"/>
        <v>2473401</v>
      </c>
      <c r="J20" s="40">
        <f t="shared" si="2"/>
        <v>13630454</v>
      </c>
      <c r="M20" s="182"/>
    </row>
    <row r="21" spans="1:13" ht="15">
      <c r="A21" s="175" t="s">
        <v>255</v>
      </c>
      <c r="B21" s="38">
        <v>2100702</v>
      </c>
      <c r="C21" s="38">
        <v>1152574</v>
      </c>
      <c r="D21" s="38">
        <f t="shared" si="0"/>
        <v>3253276</v>
      </c>
      <c r="E21" s="38">
        <v>8866940</v>
      </c>
      <c r="F21" s="38">
        <v>1334922</v>
      </c>
      <c r="G21" s="38">
        <f t="shared" si="1"/>
        <v>10201862</v>
      </c>
      <c r="H21" s="38">
        <f t="shared" si="3"/>
        <v>10967642</v>
      </c>
      <c r="I21" s="38">
        <f t="shared" si="4"/>
        <v>2487496</v>
      </c>
      <c r="J21" s="38">
        <f t="shared" si="2"/>
        <v>13455138</v>
      </c>
      <c r="M21" s="182"/>
    </row>
    <row r="22" spans="1:13" ht="15">
      <c r="A22" s="176" t="s">
        <v>153</v>
      </c>
      <c r="B22" s="40">
        <v>2079331</v>
      </c>
      <c r="C22" s="40">
        <v>1172867</v>
      </c>
      <c r="D22" s="40">
        <f t="shared" si="0"/>
        <v>3252198</v>
      </c>
      <c r="E22" s="40">
        <v>8753985</v>
      </c>
      <c r="F22" s="40">
        <v>1312515</v>
      </c>
      <c r="G22" s="40">
        <f t="shared" si="1"/>
        <v>10066500</v>
      </c>
      <c r="H22" s="40">
        <f t="shared" si="3"/>
        <v>10833316</v>
      </c>
      <c r="I22" s="40">
        <f t="shared" si="4"/>
        <v>2485382</v>
      </c>
      <c r="J22" s="40">
        <f t="shared" si="2"/>
        <v>13318698</v>
      </c>
      <c r="M22" s="182"/>
    </row>
    <row r="23" spans="1:13" ht="15">
      <c r="A23" s="175" t="s">
        <v>148</v>
      </c>
      <c r="B23" s="38">
        <v>2081446</v>
      </c>
      <c r="C23" s="38">
        <v>1225152</v>
      </c>
      <c r="D23" s="38">
        <f t="shared" si="0"/>
        <v>3306598</v>
      </c>
      <c r="E23" s="38">
        <v>8773896</v>
      </c>
      <c r="F23" s="38">
        <v>1403319</v>
      </c>
      <c r="G23" s="38">
        <f t="shared" si="1"/>
        <v>10177215</v>
      </c>
      <c r="H23" s="38">
        <f t="shared" si="3"/>
        <v>10855342</v>
      </c>
      <c r="I23" s="38">
        <f t="shared" si="4"/>
        <v>2628471</v>
      </c>
      <c r="J23" s="38">
        <f t="shared" si="2"/>
        <v>13483813</v>
      </c>
      <c r="M23" s="182"/>
    </row>
    <row r="24" spans="1:13" ht="15">
      <c r="A24" s="176" t="s">
        <v>215</v>
      </c>
      <c r="B24" s="40">
        <v>2098831</v>
      </c>
      <c r="C24" s="40">
        <v>1181183</v>
      </c>
      <c r="D24" s="40">
        <f>SUM(B24:C24)</f>
        <v>3280014</v>
      </c>
      <c r="E24" s="40">
        <v>8449536</v>
      </c>
      <c r="F24" s="40">
        <v>1170338</v>
      </c>
      <c r="G24" s="40">
        <f>SUM(E24:F24)</f>
        <v>9619874</v>
      </c>
      <c r="H24" s="40">
        <f>B24+E24</f>
        <v>10548367</v>
      </c>
      <c r="I24" s="40">
        <f>C24+F24</f>
        <v>2351521</v>
      </c>
      <c r="J24" s="40">
        <f>SUM(H24:I24)</f>
        <v>12899888</v>
      </c>
      <c r="M24" s="182"/>
    </row>
    <row r="25" spans="1:13" ht="15">
      <c r="A25" s="175" t="s">
        <v>284</v>
      </c>
      <c r="B25" s="38">
        <v>2127551</v>
      </c>
      <c r="C25" s="38">
        <v>1215287</v>
      </c>
      <c r="D25" s="38">
        <v>3342838</v>
      </c>
      <c r="E25" s="38">
        <v>8244566</v>
      </c>
      <c r="F25" s="38">
        <v>1118241</v>
      </c>
      <c r="G25" s="38">
        <f>SUM(E25:F25)</f>
        <v>9362807</v>
      </c>
      <c r="H25" s="38">
        <f>+B25+E25</f>
        <v>10372117</v>
      </c>
      <c r="I25" s="38">
        <f>+C25+F25</f>
        <v>2333528</v>
      </c>
      <c r="J25" s="38">
        <f>SUM(H25:I25)</f>
        <v>12705645</v>
      </c>
      <c r="M25" s="182"/>
    </row>
    <row r="26" spans="1:13" s="14" customFormat="1" ht="16.8">
      <c r="A26" s="43" t="s">
        <v>256</v>
      </c>
      <c r="B26" s="177"/>
      <c r="C26" s="44"/>
      <c r="D26" s="181"/>
      <c r="E26" s="45"/>
      <c r="F26" s="45"/>
      <c r="G26" s="61"/>
      <c r="H26" s="61"/>
      <c r="I26" s="47"/>
      <c r="J26" s="73"/>
      <c r="M26" s="182"/>
    </row>
    <row r="27" spans="1:13" s="14" customFormat="1" ht="16.8">
      <c r="A27" s="289" t="s">
        <v>57</v>
      </c>
      <c r="B27" s="289"/>
      <c r="C27" s="289"/>
      <c r="D27" s="289"/>
      <c r="E27" s="289"/>
      <c r="F27" s="289"/>
      <c r="G27" s="289"/>
      <c r="H27" s="289"/>
      <c r="I27" s="289"/>
      <c r="J27" s="289"/>
    </row>
    <row r="28" spans="1:13" s="14" customFormat="1" ht="16.8">
      <c r="A28" s="43" t="s">
        <v>50</v>
      </c>
      <c r="B28" s="178"/>
      <c r="C28" s="25"/>
      <c r="D28" s="25"/>
      <c r="E28" s="25"/>
      <c r="F28" s="25"/>
      <c r="G28" s="58"/>
      <c r="I28" s="179"/>
      <c r="J28" s="54"/>
    </row>
  </sheetData>
  <mergeCells count="11">
    <mergeCell ref="A5:A6"/>
    <mergeCell ref="B5:D5"/>
    <mergeCell ref="E5:G5"/>
    <mergeCell ref="H5:J5"/>
    <mergeCell ref="A27:J27"/>
    <mergeCell ref="A1:C2"/>
    <mergeCell ref="H1:J2"/>
    <mergeCell ref="A3:J3"/>
    <mergeCell ref="B4:D4"/>
    <mergeCell ref="E4:G4"/>
    <mergeCell ref="H4:J4"/>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tint="-0.499984740745262"/>
  </sheetPr>
  <dimension ref="A1:AE20"/>
  <sheetViews>
    <sheetView showGridLines="0" rightToLeft="1" view="pageBreakPreview" topLeftCell="B1" zoomScale="85" zoomScaleNormal="70" zoomScaleSheetLayoutView="85" workbookViewId="0">
      <selection activeCell="H22" sqref="H22"/>
    </sheetView>
  </sheetViews>
  <sheetFormatPr defaultColWidth="9" defaultRowHeight="14.4"/>
  <cols>
    <col min="1" max="1" width="47" style="14" customWidth="1"/>
    <col min="2" max="10" width="12.77734375" style="14" customWidth="1"/>
    <col min="11" max="11" width="9.33203125" style="14" customWidth="1"/>
    <col min="12" max="12" width="10.33203125" style="14" customWidth="1"/>
    <col min="13" max="16384" width="9" style="14"/>
  </cols>
  <sheetData>
    <row r="1" spans="1:31">
      <c r="H1" s="280" t="s">
        <v>283</v>
      </c>
      <c r="I1" s="280"/>
      <c r="J1" s="280"/>
    </row>
    <row r="2" spans="1:31" ht="24.75" customHeight="1">
      <c r="H2" s="280"/>
      <c r="I2" s="280"/>
      <c r="J2" s="280"/>
    </row>
    <row r="3" spans="1:31" s="32" customFormat="1">
      <c r="H3" s="291"/>
      <c r="I3" s="291"/>
      <c r="J3" s="291"/>
      <c r="K3" s="14"/>
      <c r="L3" s="14"/>
      <c r="M3" s="14"/>
      <c r="N3" s="14"/>
      <c r="O3" s="14"/>
      <c r="P3" s="14"/>
      <c r="Q3" s="14"/>
      <c r="R3" s="14"/>
      <c r="S3" s="14"/>
      <c r="T3" s="14"/>
      <c r="U3" s="14"/>
      <c r="V3" s="14"/>
      <c r="W3" s="14"/>
      <c r="X3" s="14"/>
      <c r="Y3" s="14"/>
      <c r="Z3" s="14"/>
      <c r="AA3" s="14"/>
      <c r="AB3" s="14"/>
      <c r="AC3" s="14"/>
      <c r="AD3" s="14"/>
      <c r="AE3" s="14"/>
    </row>
    <row r="4" spans="1:31" s="33" customFormat="1" ht="20.399999999999999">
      <c r="A4" s="292" t="s">
        <v>34</v>
      </c>
      <c r="B4" s="292"/>
      <c r="C4" s="292"/>
      <c r="D4" s="292"/>
      <c r="E4" s="292"/>
      <c r="F4" s="292"/>
      <c r="G4" s="292"/>
      <c r="H4" s="292"/>
      <c r="I4" s="292"/>
      <c r="J4" s="292"/>
      <c r="K4" s="14"/>
      <c r="L4" s="14"/>
      <c r="M4" s="14"/>
      <c r="N4" s="14"/>
      <c r="O4" s="14"/>
      <c r="P4" s="14"/>
      <c r="Q4" s="14"/>
      <c r="R4" s="14"/>
      <c r="S4" s="14"/>
      <c r="T4" s="14"/>
      <c r="U4" s="14"/>
      <c r="V4" s="14"/>
      <c r="W4" s="14"/>
      <c r="X4" s="14"/>
      <c r="Y4" s="14"/>
      <c r="Z4" s="14"/>
      <c r="AA4" s="14"/>
      <c r="AB4" s="14"/>
      <c r="AC4" s="14"/>
      <c r="AD4" s="14"/>
      <c r="AE4" s="14"/>
    </row>
    <row r="5" spans="1:31">
      <c r="A5" s="34" t="s">
        <v>237</v>
      </c>
      <c r="B5" s="35"/>
      <c r="C5" s="35"/>
      <c r="D5" s="35"/>
      <c r="E5" s="35"/>
      <c r="F5" s="35"/>
      <c r="G5" s="35"/>
      <c r="H5" s="36"/>
      <c r="I5" s="35"/>
      <c r="J5" s="35"/>
    </row>
    <row r="6" spans="1:31" ht="15">
      <c r="A6" s="295" t="s">
        <v>51</v>
      </c>
      <c r="B6" s="293" t="s">
        <v>0</v>
      </c>
      <c r="C6" s="293"/>
      <c r="D6" s="293"/>
      <c r="E6" s="293" t="s">
        <v>1</v>
      </c>
      <c r="F6" s="293"/>
      <c r="G6" s="293"/>
      <c r="H6" s="293" t="s">
        <v>2</v>
      </c>
      <c r="I6" s="293"/>
      <c r="J6" s="294"/>
    </row>
    <row r="7" spans="1:31" ht="15">
      <c r="A7" s="296"/>
      <c r="B7" s="19" t="s">
        <v>52</v>
      </c>
      <c r="C7" s="19" t="s">
        <v>53</v>
      </c>
      <c r="D7" s="19" t="s">
        <v>54</v>
      </c>
      <c r="E7" s="19" t="s">
        <v>52</v>
      </c>
      <c r="F7" s="19" t="s">
        <v>53</v>
      </c>
      <c r="G7" s="19" t="s">
        <v>54</v>
      </c>
      <c r="H7" s="19" t="s">
        <v>52</v>
      </c>
      <c r="I7" s="19" t="s">
        <v>53</v>
      </c>
      <c r="J7" s="16" t="s">
        <v>54</v>
      </c>
    </row>
    <row r="8" spans="1:31" ht="15">
      <c r="A8" s="37" t="s">
        <v>150</v>
      </c>
      <c r="B8" s="38">
        <v>710663</v>
      </c>
      <c r="C8" s="38">
        <v>496867</v>
      </c>
      <c r="D8" s="38">
        <v>1207530</v>
      </c>
      <c r="E8" s="38">
        <v>24552</v>
      </c>
      <c r="F8" s="38">
        <v>22368</v>
      </c>
      <c r="G8" s="38">
        <v>46920</v>
      </c>
      <c r="H8" s="38">
        <v>735215</v>
      </c>
      <c r="I8" s="38">
        <v>519235</v>
      </c>
      <c r="J8" s="38">
        <v>1254450</v>
      </c>
    </row>
    <row r="9" spans="1:31" ht="15">
      <c r="A9" s="39" t="s">
        <v>151</v>
      </c>
      <c r="B9" s="40">
        <v>1416888</v>
      </c>
      <c r="C9" s="40">
        <v>718420</v>
      </c>
      <c r="D9" s="40">
        <v>2135308</v>
      </c>
      <c r="E9" s="40">
        <v>5762323</v>
      </c>
      <c r="F9" s="40">
        <v>260754</v>
      </c>
      <c r="G9" s="40">
        <v>6023077</v>
      </c>
      <c r="H9" s="40">
        <v>7179211</v>
      </c>
      <c r="I9" s="40">
        <v>979174</v>
      </c>
      <c r="J9" s="21">
        <v>8158385</v>
      </c>
    </row>
    <row r="10" spans="1:31" ht="15">
      <c r="A10" s="37" t="s">
        <v>75</v>
      </c>
      <c r="B10" s="38">
        <f>SUM(B8:B9)</f>
        <v>2127551</v>
      </c>
      <c r="C10" s="38">
        <f t="shared" ref="C10:J10" si="0">SUM(C8:C9)</f>
        <v>1215287</v>
      </c>
      <c r="D10" s="38">
        <f t="shared" si="0"/>
        <v>3342838</v>
      </c>
      <c r="E10" s="38">
        <f t="shared" si="0"/>
        <v>5786875</v>
      </c>
      <c r="F10" s="38">
        <f t="shared" si="0"/>
        <v>283122</v>
      </c>
      <c r="G10" s="38">
        <f t="shared" si="0"/>
        <v>6069997</v>
      </c>
      <c r="H10" s="38">
        <f t="shared" si="0"/>
        <v>7914426</v>
      </c>
      <c r="I10" s="38">
        <f t="shared" si="0"/>
        <v>1498409</v>
      </c>
      <c r="J10" s="38">
        <f t="shared" si="0"/>
        <v>9412835</v>
      </c>
      <c r="K10" s="68"/>
    </row>
    <row r="11" spans="1:31" ht="15">
      <c r="A11" s="39" t="s">
        <v>76</v>
      </c>
      <c r="B11" s="40">
        <v>0</v>
      </c>
      <c r="C11" s="40">
        <v>0</v>
      </c>
      <c r="D11" s="40">
        <f>SUM(B11:C11)</f>
        <v>0</v>
      </c>
      <c r="E11" s="40">
        <v>2457691</v>
      </c>
      <c r="F11" s="40">
        <v>835119</v>
      </c>
      <c r="G11" s="40">
        <f>SUM(E11:F11)</f>
        <v>3292810</v>
      </c>
      <c r="H11" s="40">
        <f>E11+B11</f>
        <v>2457691</v>
      </c>
      <c r="I11" s="40">
        <f>F11+C11</f>
        <v>835119</v>
      </c>
      <c r="J11" s="21">
        <f>SUM(H11:I11)</f>
        <v>3292810</v>
      </c>
    </row>
    <row r="12" spans="1:31" ht="15">
      <c r="A12" s="41" t="s">
        <v>30</v>
      </c>
      <c r="B12" s="42">
        <f>SUM(B10:B11)</f>
        <v>2127551</v>
      </c>
      <c r="C12" s="42">
        <f t="shared" ref="C12:J12" si="1">SUM(C10:C11)</f>
        <v>1215287</v>
      </c>
      <c r="D12" s="42">
        <f t="shared" si="1"/>
        <v>3342838</v>
      </c>
      <c r="E12" s="42">
        <f t="shared" si="1"/>
        <v>8244566</v>
      </c>
      <c r="F12" s="42">
        <f t="shared" si="1"/>
        <v>1118241</v>
      </c>
      <c r="G12" s="42">
        <f t="shared" si="1"/>
        <v>9362807</v>
      </c>
      <c r="H12" s="42">
        <f t="shared" si="1"/>
        <v>10372117</v>
      </c>
      <c r="I12" s="42">
        <f t="shared" si="1"/>
        <v>2333528</v>
      </c>
      <c r="J12" s="42">
        <f t="shared" si="1"/>
        <v>12705645</v>
      </c>
    </row>
    <row r="13" spans="1:31" ht="16.8">
      <c r="A13" s="43" t="s">
        <v>55</v>
      </c>
      <c r="B13" s="44"/>
      <c r="C13" s="44"/>
      <c r="D13" s="45"/>
      <c r="E13" s="45"/>
      <c r="F13" s="45"/>
      <c r="G13" s="46"/>
      <c r="H13" s="46"/>
      <c r="I13" s="47"/>
      <c r="J13" s="48"/>
    </row>
    <row r="14" spans="1:31" ht="16.8">
      <c r="A14" s="22" t="s">
        <v>56</v>
      </c>
      <c r="B14" s="25"/>
      <c r="C14" s="49"/>
      <c r="D14" s="49"/>
      <c r="E14" s="49"/>
      <c r="F14" s="49"/>
      <c r="G14" s="50"/>
      <c r="H14" s="51"/>
      <c r="I14" s="51"/>
      <c r="J14" s="52"/>
    </row>
    <row r="15" spans="1:31" ht="16.8">
      <c r="A15" s="43" t="s">
        <v>57</v>
      </c>
      <c r="B15" s="26"/>
      <c r="C15" s="26"/>
      <c r="D15" s="26"/>
      <c r="E15" s="26"/>
      <c r="F15" s="26"/>
      <c r="G15" s="50"/>
      <c r="H15" s="51"/>
      <c r="I15" s="51"/>
      <c r="J15" s="53"/>
    </row>
    <row r="16" spans="1:31" ht="16.8">
      <c r="A16" s="43" t="s">
        <v>50</v>
      </c>
      <c r="B16" s="25"/>
      <c r="C16" s="25"/>
      <c r="D16" s="25"/>
      <c r="E16" s="25"/>
      <c r="F16" s="25"/>
      <c r="G16" s="50"/>
      <c r="I16" s="51"/>
      <c r="J16" s="54"/>
    </row>
    <row r="17" spans="2:10" s="55" customFormat="1" ht="16.8">
      <c r="F17" s="56"/>
      <c r="G17" s="57"/>
      <c r="H17" s="290"/>
      <c r="I17" s="290"/>
      <c r="J17" s="290"/>
    </row>
    <row r="20" spans="2:10">
      <c r="B20" s="68"/>
      <c r="C20" s="68"/>
      <c r="D20" s="68"/>
      <c r="E20" s="68"/>
      <c r="F20" s="68"/>
      <c r="G20" s="68"/>
      <c r="H20" s="68"/>
      <c r="I20" s="68"/>
      <c r="J20" s="68"/>
    </row>
  </sheetData>
  <mergeCells count="8">
    <mergeCell ref="H1:J2"/>
    <mergeCell ref="H17:J17"/>
    <mergeCell ref="H3:J3"/>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499984740745262"/>
  </sheetPr>
  <dimension ref="A1:O17"/>
  <sheetViews>
    <sheetView showGridLines="0" rightToLeft="1" view="pageBreakPreview" zoomScale="85" zoomScaleNormal="70" zoomScaleSheetLayoutView="85" workbookViewId="0">
      <selection activeCell="B10" sqref="B10:J10"/>
    </sheetView>
  </sheetViews>
  <sheetFormatPr defaultColWidth="8.88671875" defaultRowHeight="14.4"/>
  <cols>
    <col min="1" max="1" width="32.33203125" style="14" customWidth="1"/>
    <col min="2" max="2" width="11.88671875" style="14" bestFit="1" customWidth="1"/>
    <col min="3" max="4" width="12" style="14" customWidth="1"/>
    <col min="5" max="5" width="12.88671875" style="14" customWidth="1"/>
    <col min="6" max="6" width="12" style="14" bestFit="1" customWidth="1"/>
    <col min="7" max="8" width="13.109375" style="14" customWidth="1"/>
    <col min="9" max="9" width="12" style="14" customWidth="1"/>
    <col min="10" max="10" width="17.109375" style="14" customWidth="1"/>
    <col min="11" max="16384" width="8.88671875" style="14"/>
  </cols>
  <sheetData>
    <row r="1" spans="1:15">
      <c r="H1" s="280" t="s">
        <v>283</v>
      </c>
      <c r="I1" s="280"/>
      <c r="J1" s="280"/>
    </row>
    <row r="2" spans="1:15" ht="24.75" customHeight="1">
      <c r="H2" s="280"/>
      <c r="I2" s="280"/>
      <c r="J2" s="280"/>
    </row>
    <row r="3" spans="1:15" ht="15">
      <c r="A3" s="292" t="s">
        <v>35</v>
      </c>
      <c r="B3" s="292"/>
      <c r="C3" s="292"/>
      <c r="D3" s="292"/>
      <c r="E3" s="292"/>
      <c r="F3" s="292"/>
      <c r="G3" s="292"/>
      <c r="H3" s="292"/>
      <c r="I3" s="292"/>
      <c r="J3" s="292"/>
    </row>
    <row r="4" spans="1:15">
      <c r="A4" s="34" t="s">
        <v>179</v>
      </c>
      <c r="B4" s="35"/>
      <c r="C4" s="35"/>
      <c r="D4" s="35"/>
      <c r="E4" s="35"/>
      <c r="F4" s="35"/>
      <c r="G4" s="35"/>
      <c r="H4" s="35"/>
      <c r="I4" s="35"/>
      <c r="J4" s="35"/>
    </row>
    <row r="5" spans="1:15" ht="15">
      <c r="A5" s="297" t="s">
        <v>32</v>
      </c>
      <c r="B5" s="297" t="s">
        <v>0</v>
      </c>
      <c r="C5" s="297"/>
      <c r="D5" s="297"/>
      <c r="E5" s="297" t="s">
        <v>1</v>
      </c>
      <c r="F5" s="297"/>
      <c r="G5" s="297"/>
      <c r="H5" s="297" t="s">
        <v>2</v>
      </c>
      <c r="I5" s="297"/>
      <c r="J5" s="297"/>
    </row>
    <row r="6" spans="1:15" ht="15">
      <c r="A6" s="297"/>
      <c r="B6" s="139" t="s">
        <v>52</v>
      </c>
      <c r="C6" s="139" t="s">
        <v>53</v>
      </c>
      <c r="D6" s="139" t="s">
        <v>54</v>
      </c>
      <c r="E6" s="139" t="s">
        <v>52</v>
      </c>
      <c r="F6" s="139" t="s">
        <v>53</v>
      </c>
      <c r="G6" s="139" t="s">
        <v>54</v>
      </c>
      <c r="H6" s="139" t="s">
        <v>52</v>
      </c>
      <c r="I6" s="139" t="s">
        <v>53</v>
      </c>
      <c r="J6" s="139" t="s">
        <v>54</v>
      </c>
    </row>
    <row r="7" spans="1:15" ht="15">
      <c r="A7" s="140" t="s">
        <v>145</v>
      </c>
      <c r="B7" s="38">
        <v>939042</v>
      </c>
      <c r="C7" s="38">
        <v>577006</v>
      </c>
      <c r="D7" s="38">
        <v>1516048</v>
      </c>
      <c r="E7" s="38">
        <v>93553</v>
      </c>
      <c r="F7" s="38">
        <v>58571</v>
      </c>
      <c r="G7" s="38">
        <v>152124</v>
      </c>
      <c r="H7" s="38">
        <v>1032595</v>
      </c>
      <c r="I7" s="38">
        <v>635577</v>
      </c>
      <c r="J7" s="38">
        <v>1668172</v>
      </c>
    </row>
    <row r="8" spans="1:15" ht="15">
      <c r="A8" s="141" t="s">
        <v>152</v>
      </c>
      <c r="B8" s="40">
        <v>1188509</v>
      </c>
      <c r="C8" s="40">
        <v>638281</v>
      </c>
      <c r="D8" s="40">
        <v>1826790</v>
      </c>
      <c r="E8" s="40">
        <v>5693322</v>
      </c>
      <c r="F8" s="40">
        <v>224551</v>
      </c>
      <c r="G8" s="40">
        <v>5917873</v>
      </c>
      <c r="H8" s="40">
        <v>6881831</v>
      </c>
      <c r="I8" s="40">
        <v>862832</v>
      </c>
      <c r="J8" s="40">
        <v>7744663</v>
      </c>
      <c r="O8" s="138"/>
    </row>
    <row r="9" spans="1:15" ht="15">
      <c r="A9" s="140" t="s">
        <v>75</v>
      </c>
      <c r="B9" s="38">
        <f t="shared" ref="B9:J9" si="0">SUM(B7:B8)</f>
        <v>2127551</v>
      </c>
      <c r="C9" s="38">
        <f t="shared" si="0"/>
        <v>1215287</v>
      </c>
      <c r="D9" s="38">
        <f t="shared" si="0"/>
        <v>3342838</v>
      </c>
      <c r="E9" s="38">
        <f t="shared" si="0"/>
        <v>5786875</v>
      </c>
      <c r="F9" s="38">
        <f t="shared" si="0"/>
        <v>283122</v>
      </c>
      <c r="G9" s="38">
        <f t="shared" si="0"/>
        <v>6069997</v>
      </c>
      <c r="H9" s="38">
        <f t="shared" si="0"/>
        <v>7914426</v>
      </c>
      <c r="I9" s="38">
        <f t="shared" si="0"/>
        <v>1498409</v>
      </c>
      <c r="J9" s="38">
        <f t="shared" si="0"/>
        <v>9412835</v>
      </c>
    </row>
    <row r="10" spans="1:15" ht="15">
      <c r="A10" s="141" t="s">
        <v>165</v>
      </c>
      <c r="B10" s="40">
        <v>0</v>
      </c>
      <c r="C10" s="40">
        <v>0</v>
      </c>
      <c r="D10" s="40">
        <f>SUM(B10:C10)</f>
        <v>0</v>
      </c>
      <c r="E10" s="40">
        <v>2457691</v>
      </c>
      <c r="F10" s="40">
        <v>835119</v>
      </c>
      <c r="G10" s="40">
        <f>SUM(E10:F10)</f>
        <v>3292810</v>
      </c>
      <c r="H10" s="40">
        <f>E10+B10</f>
        <v>2457691</v>
      </c>
      <c r="I10" s="40">
        <f>F10+C10</f>
        <v>835119</v>
      </c>
      <c r="J10" s="21">
        <f>SUM(H10:I10)</f>
        <v>3292810</v>
      </c>
    </row>
    <row r="11" spans="1:15" ht="15">
      <c r="A11" s="142" t="s">
        <v>30</v>
      </c>
      <c r="B11" s="124">
        <f>SUM(B9:B10)</f>
        <v>2127551</v>
      </c>
      <c r="C11" s="124">
        <f t="shared" ref="C11:J11" si="1">SUM(C9:C10)</f>
        <v>1215287</v>
      </c>
      <c r="D11" s="124">
        <f t="shared" si="1"/>
        <v>3342838</v>
      </c>
      <c r="E11" s="124">
        <f t="shared" si="1"/>
        <v>8244566</v>
      </c>
      <c r="F11" s="124">
        <f t="shared" si="1"/>
        <v>1118241</v>
      </c>
      <c r="G11" s="124">
        <f t="shared" si="1"/>
        <v>9362807</v>
      </c>
      <c r="H11" s="124">
        <f t="shared" si="1"/>
        <v>10372117</v>
      </c>
      <c r="I11" s="124">
        <f t="shared" si="1"/>
        <v>2333528</v>
      </c>
      <c r="J11" s="124">
        <f t="shared" si="1"/>
        <v>12705645</v>
      </c>
    </row>
    <row r="12" spans="1:15" ht="16.8">
      <c r="A12" s="43" t="s">
        <v>58</v>
      </c>
      <c r="B12" s="26"/>
      <c r="C12" s="26"/>
      <c r="D12" s="58"/>
      <c r="E12" s="58"/>
      <c r="F12" s="58"/>
      <c r="G12" s="58"/>
      <c r="H12" s="58"/>
      <c r="I12" s="58"/>
      <c r="J12" s="59"/>
    </row>
    <row r="13" spans="1:15" ht="16.8">
      <c r="A13" s="43" t="s">
        <v>59</v>
      </c>
      <c r="B13" s="60"/>
      <c r="C13" s="60"/>
      <c r="D13" s="61"/>
      <c r="E13" s="58"/>
      <c r="F13" s="58"/>
      <c r="G13" s="58"/>
      <c r="H13" s="58"/>
      <c r="I13" s="58"/>
      <c r="J13" s="62"/>
    </row>
    <row r="14" spans="1:15" ht="16.8">
      <c r="A14" s="22" t="s">
        <v>60</v>
      </c>
      <c r="B14" s="26"/>
      <c r="C14" s="49"/>
      <c r="D14" s="58"/>
      <c r="E14" s="58"/>
      <c r="F14" s="58"/>
      <c r="G14" s="58"/>
      <c r="H14" s="58"/>
      <c r="I14" s="58"/>
      <c r="J14" s="63"/>
    </row>
    <row r="15" spans="1:15" ht="16.8">
      <c r="A15" s="43" t="s">
        <v>61</v>
      </c>
      <c r="B15" s="64"/>
      <c r="C15" s="45"/>
      <c r="D15" s="61"/>
      <c r="E15" s="58"/>
      <c r="F15" s="58"/>
      <c r="G15" s="58"/>
      <c r="H15" s="58"/>
      <c r="I15" s="58"/>
      <c r="J15" s="65"/>
    </row>
    <row r="16" spans="1:15" ht="16.8">
      <c r="A16" s="43" t="s">
        <v>50</v>
      </c>
      <c r="B16" s="26"/>
      <c r="C16" s="26"/>
      <c r="D16" s="26"/>
      <c r="E16" s="26"/>
      <c r="F16" s="26"/>
      <c r="G16" s="58"/>
      <c r="H16" s="66"/>
      <c r="I16" s="66"/>
      <c r="J16" s="59"/>
    </row>
    <row r="17" spans="1:10" ht="16.8">
      <c r="A17" s="67"/>
      <c r="B17" s="26"/>
      <c r="C17" s="26"/>
      <c r="D17" s="26"/>
      <c r="E17" s="26"/>
      <c r="F17" s="26"/>
      <c r="G17" s="56"/>
      <c r="H17" s="58"/>
      <c r="I17" s="26"/>
      <c r="J17" s="59"/>
    </row>
  </sheetData>
  <mergeCells count="6">
    <mergeCell ref="H1:J2"/>
    <mergeCell ref="A3:J3"/>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tint="-0.499984740745262"/>
  </sheetPr>
  <dimension ref="A1:M29"/>
  <sheetViews>
    <sheetView showGridLines="0" rightToLeft="1" view="pageBreakPreview" zoomScale="55" zoomScaleNormal="55" zoomScaleSheetLayoutView="55" workbookViewId="0">
      <selection activeCell="B21" sqref="B21:J21"/>
    </sheetView>
  </sheetViews>
  <sheetFormatPr defaultColWidth="8.88671875" defaultRowHeight="14.4"/>
  <cols>
    <col min="1" max="1" width="25.6640625" style="14" customWidth="1"/>
    <col min="2" max="10" width="16.88671875" style="14" customWidth="1"/>
    <col min="11" max="16384" width="8.88671875" style="14"/>
  </cols>
  <sheetData>
    <row r="1" spans="1:13">
      <c r="H1" s="280" t="s">
        <v>283</v>
      </c>
      <c r="I1" s="280"/>
      <c r="J1" s="280"/>
    </row>
    <row r="2" spans="1:13" ht="24.75" customHeight="1">
      <c r="H2" s="280"/>
      <c r="I2" s="280"/>
      <c r="J2" s="280"/>
    </row>
    <row r="3" spans="1:13" s="32" customFormat="1">
      <c r="H3" s="31"/>
      <c r="I3" s="31"/>
      <c r="J3" s="31"/>
      <c r="K3" s="14"/>
      <c r="L3" s="14"/>
      <c r="M3" s="14"/>
    </row>
    <row r="4" spans="1:13" ht="15">
      <c r="A4" s="298" t="s">
        <v>36</v>
      </c>
      <c r="B4" s="298"/>
      <c r="C4" s="298"/>
      <c r="D4" s="298"/>
      <c r="E4" s="298"/>
      <c r="F4" s="298"/>
      <c r="G4" s="298"/>
      <c r="H4" s="298"/>
      <c r="I4" s="298"/>
      <c r="J4" s="298"/>
    </row>
    <row r="5" spans="1:13" ht="21.6" customHeight="1">
      <c r="A5" s="69" t="s">
        <v>174</v>
      </c>
      <c r="B5" s="70"/>
      <c r="C5" s="70"/>
      <c r="D5" s="70"/>
      <c r="E5" s="70"/>
      <c r="F5" s="70"/>
      <c r="G5" s="70"/>
      <c r="H5" s="70"/>
      <c r="I5" s="70"/>
      <c r="J5" s="70"/>
    </row>
    <row r="6" spans="1:13" ht="21.6" customHeight="1">
      <c r="A6" s="293" t="s">
        <v>66</v>
      </c>
      <c r="B6" s="293" t="s">
        <v>0</v>
      </c>
      <c r="C6" s="293"/>
      <c r="D6" s="293"/>
      <c r="E6" s="293" t="s">
        <v>1</v>
      </c>
      <c r="F6" s="293"/>
      <c r="G6" s="293"/>
      <c r="H6" s="293" t="s">
        <v>2</v>
      </c>
      <c r="I6" s="293"/>
      <c r="J6" s="294"/>
    </row>
    <row r="7" spans="1:13" ht="21.6" customHeight="1">
      <c r="A7" s="287"/>
      <c r="B7" s="19" t="s">
        <v>14</v>
      </c>
      <c r="C7" s="19" t="s">
        <v>15</v>
      </c>
      <c r="D7" s="19" t="s">
        <v>67</v>
      </c>
      <c r="E7" s="19" t="s">
        <v>14</v>
      </c>
      <c r="F7" s="19" t="s">
        <v>15</v>
      </c>
      <c r="G7" s="19" t="s">
        <v>67</v>
      </c>
      <c r="H7" s="19" t="s">
        <v>14</v>
      </c>
      <c r="I7" s="19" t="s">
        <v>15</v>
      </c>
      <c r="J7" s="16" t="s">
        <v>67</v>
      </c>
    </row>
    <row r="8" spans="1:13" ht="21.6" customHeight="1">
      <c r="A8" s="83" t="s">
        <v>5</v>
      </c>
      <c r="B8" s="83">
        <v>39102</v>
      </c>
      <c r="C8" s="83">
        <v>13833</v>
      </c>
      <c r="D8" s="83">
        <v>52935</v>
      </c>
      <c r="E8" s="83">
        <v>505</v>
      </c>
      <c r="F8" s="83">
        <v>101</v>
      </c>
      <c r="G8" s="83">
        <v>606</v>
      </c>
      <c r="H8" s="83">
        <v>39607</v>
      </c>
      <c r="I8" s="83">
        <v>13934</v>
      </c>
      <c r="J8" s="83">
        <v>53541</v>
      </c>
    </row>
    <row r="9" spans="1:13" ht="21.6" customHeight="1">
      <c r="A9" s="40" t="s">
        <v>6</v>
      </c>
      <c r="B9" s="40">
        <v>216458</v>
      </c>
      <c r="C9" s="40">
        <v>88668</v>
      </c>
      <c r="D9" s="40">
        <v>305126</v>
      </c>
      <c r="E9" s="40">
        <v>169281</v>
      </c>
      <c r="F9" s="40">
        <v>8197</v>
      </c>
      <c r="G9" s="40">
        <v>177478</v>
      </c>
      <c r="H9" s="40">
        <v>385739</v>
      </c>
      <c r="I9" s="40">
        <v>96865</v>
      </c>
      <c r="J9" s="40">
        <v>482604</v>
      </c>
    </row>
    <row r="10" spans="1:13" ht="15">
      <c r="A10" s="83" t="s">
        <v>7</v>
      </c>
      <c r="B10" s="83">
        <v>351236</v>
      </c>
      <c r="C10" s="83">
        <v>186681</v>
      </c>
      <c r="D10" s="83">
        <v>537917</v>
      </c>
      <c r="E10" s="83">
        <v>717864</v>
      </c>
      <c r="F10" s="83">
        <v>38411</v>
      </c>
      <c r="G10" s="83">
        <v>756275</v>
      </c>
      <c r="H10" s="83">
        <v>1069100</v>
      </c>
      <c r="I10" s="83">
        <v>225092</v>
      </c>
      <c r="J10" s="83">
        <v>1294192</v>
      </c>
    </row>
    <row r="11" spans="1:13" ht="15">
      <c r="A11" s="84" t="s">
        <v>8</v>
      </c>
      <c r="B11" s="84">
        <v>382171</v>
      </c>
      <c r="C11" s="84">
        <v>203896</v>
      </c>
      <c r="D11" s="84">
        <v>586067</v>
      </c>
      <c r="E11" s="84">
        <v>1092426</v>
      </c>
      <c r="F11" s="84">
        <v>62112</v>
      </c>
      <c r="G11" s="84">
        <v>1154538</v>
      </c>
      <c r="H11" s="84">
        <v>1474597</v>
      </c>
      <c r="I11" s="84">
        <v>266008</v>
      </c>
      <c r="J11" s="84">
        <v>1740605</v>
      </c>
    </row>
    <row r="12" spans="1:13" ht="15">
      <c r="A12" s="83" t="s">
        <v>9</v>
      </c>
      <c r="B12" s="83">
        <v>365909</v>
      </c>
      <c r="C12" s="83">
        <v>208532</v>
      </c>
      <c r="D12" s="83">
        <v>574441</v>
      </c>
      <c r="E12" s="83">
        <v>1133168</v>
      </c>
      <c r="F12" s="83">
        <v>61385</v>
      </c>
      <c r="G12" s="83">
        <v>1194553</v>
      </c>
      <c r="H12" s="83">
        <v>1499077</v>
      </c>
      <c r="I12" s="83">
        <v>269917</v>
      </c>
      <c r="J12" s="83">
        <v>1768994</v>
      </c>
    </row>
    <row r="13" spans="1:13" ht="15">
      <c r="A13" s="84" t="s">
        <v>10</v>
      </c>
      <c r="B13" s="84">
        <v>293396</v>
      </c>
      <c r="C13" s="84">
        <v>214389</v>
      </c>
      <c r="D13" s="84">
        <v>507785</v>
      </c>
      <c r="E13" s="84">
        <v>924904</v>
      </c>
      <c r="F13" s="84">
        <v>44826</v>
      </c>
      <c r="G13" s="84">
        <v>969730</v>
      </c>
      <c r="H13" s="84">
        <v>1218300</v>
      </c>
      <c r="I13" s="84">
        <v>259215</v>
      </c>
      <c r="J13" s="84">
        <v>1477515</v>
      </c>
    </row>
    <row r="14" spans="1:13" ht="15">
      <c r="A14" s="83" t="s">
        <v>11</v>
      </c>
      <c r="B14" s="83">
        <v>205883</v>
      </c>
      <c r="C14" s="83">
        <v>156016</v>
      </c>
      <c r="D14" s="83">
        <v>361899</v>
      </c>
      <c r="E14" s="83">
        <v>647095</v>
      </c>
      <c r="F14" s="83">
        <v>29763</v>
      </c>
      <c r="G14" s="83">
        <v>676858</v>
      </c>
      <c r="H14" s="83">
        <v>852978</v>
      </c>
      <c r="I14" s="83">
        <v>185779</v>
      </c>
      <c r="J14" s="83">
        <v>1038757</v>
      </c>
    </row>
    <row r="15" spans="1:13" ht="15">
      <c r="A15" s="84" t="s">
        <v>12</v>
      </c>
      <c r="B15" s="84">
        <v>147370</v>
      </c>
      <c r="C15" s="84">
        <v>89243</v>
      </c>
      <c r="D15" s="84">
        <v>236613</v>
      </c>
      <c r="E15" s="84">
        <v>482266</v>
      </c>
      <c r="F15" s="84">
        <v>18575</v>
      </c>
      <c r="G15" s="84">
        <v>500841</v>
      </c>
      <c r="H15" s="84">
        <v>629636</v>
      </c>
      <c r="I15" s="84">
        <v>107818</v>
      </c>
      <c r="J15" s="84">
        <v>737454</v>
      </c>
    </row>
    <row r="16" spans="1:13" ht="15">
      <c r="A16" s="83" t="s">
        <v>13</v>
      </c>
      <c r="B16" s="83">
        <v>101367</v>
      </c>
      <c r="C16" s="83">
        <v>42478</v>
      </c>
      <c r="D16" s="83">
        <v>143845</v>
      </c>
      <c r="E16" s="83">
        <v>314792</v>
      </c>
      <c r="F16" s="83">
        <v>10377</v>
      </c>
      <c r="G16" s="83">
        <v>325169</v>
      </c>
      <c r="H16" s="83">
        <v>416159</v>
      </c>
      <c r="I16" s="83">
        <v>52855</v>
      </c>
      <c r="J16" s="83">
        <v>469014</v>
      </c>
    </row>
    <row r="17" spans="1:10" ht="15">
      <c r="A17" s="84" t="s">
        <v>68</v>
      </c>
      <c r="B17" s="84">
        <v>15968</v>
      </c>
      <c r="C17" s="84">
        <v>8165</v>
      </c>
      <c r="D17" s="84">
        <v>24133</v>
      </c>
      <c r="E17" s="84">
        <v>180028</v>
      </c>
      <c r="F17" s="84">
        <v>5704</v>
      </c>
      <c r="G17" s="84">
        <v>185732</v>
      </c>
      <c r="H17" s="84">
        <v>195996</v>
      </c>
      <c r="I17" s="84">
        <v>13869</v>
      </c>
      <c r="J17" s="84">
        <v>209865</v>
      </c>
    </row>
    <row r="18" spans="1:10" ht="15">
      <c r="A18" s="83" t="s">
        <v>69</v>
      </c>
      <c r="B18" s="83">
        <v>8649</v>
      </c>
      <c r="C18" s="83">
        <v>3382</v>
      </c>
      <c r="D18" s="83">
        <v>12031</v>
      </c>
      <c r="E18" s="83">
        <v>124445</v>
      </c>
      <c r="F18" s="83">
        <v>3619</v>
      </c>
      <c r="G18" s="83">
        <v>128064</v>
      </c>
      <c r="H18" s="83">
        <v>133094</v>
      </c>
      <c r="I18" s="83">
        <v>7001</v>
      </c>
      <c r="J18" s="83">
        <v>140095</v>
      </c>
    </row>
    <row r="19" spans="1:10" ht="15">
      <c r="A19" s="39" t="s">
        <v>155</v>
      </c>
      <c r="B19" s="40">
        <v>42</v>
      </c>
      <c r="C19" s="40">
        <v>4</v>
      </c>
      <c r="D19" s="40">
        <v>46</v>
      </c>
      <c r="E19" s="40">
        <v>101</v>
      </c>
      <c r="F19" s="40">
        <v>52</v>
      </c>
      <c r="G19" s="40">
        <v>153</v>
      </c>
      <c r="H19" s="40">
        <v>143</v>
      </c>
      <c r="I19" s="40">
        <v>56</v>
      </c>
      <c r="J19" s="21">
        <v>199</v>
      </c>
    </row>
    <row r="20" spans="1:10" ht="15">
      <c r="A20" s="37" t="s">
        <v>156</v>
      </c>
      <c r="B20" s="38">
        <f>SUM(B8:B19)</f>
        <v>2127551</v>
      </c>
      <c r="C20" s="38">
        <f t="shared" ref="C20:J20" si="0">SUM(C8:C19)</f>
        <v>1215287</v>
      </c>
      <c r="D20" s="38">
        <f t="shared" si="0"/>
        <v>3342838</v>
      </c>
      <c r="E20" s="38">
        <f t="shared" si="0"/>
        <v>5786875</v>
      </c>
      <c r="F20" s="38">
        <f t="shared" si="0"/>
        <v>283122</v>
      </c>
      <c r="G20" s="38">
        <f t="shared" si="0"/>
        <v>6069997</v>
      </c>
      <c r="H20" s="38">
        <f t="shared" si="0"/>
        <v>7914426</v>
      </c>
      <c r="I20" s="38">
        <f t="shared" si="0"/>
        <v>1498409</v>
      </c>
      <c r="J20" s="38">
        <f t="shared" si="0"/>
        <v>9412835</v>
      </c>
    </row>
    <row r="21" spans="1:10" ht="15">
      <c r="A21" s="39" t="s">
        <v>76</v>
      </c>
      <c r="B21" s="40">
        <v>0</v>
      </c>
      <c r="C21" s="40">
        <v>0</v>
      </c>
      <c r="D21" s="40">
        <f>SUM(B21:C21)</f>
        <v>0</v>
      </c>
      <c r="E21" s="40">
        <v>2457691</v>
      </c>
      <c r="F21" s="40">
        <v>835119</v>
      </c>
      <c r="G21" s="40">
        <f>SUM(E21:F21)</f>
        <v>3292810</v>
      </c>
      <c r="H21" s="40">
        <f>E21+B21</f>
        <v>2457691</v>
      </c>
      <c r="I21" s="40">
        <f>F21+C21</f>
        <v>835119</v>
      </c>
      <c r="J21" s="21">
        <f>SUM(H21:I21)</f>
        <v>3292810</v>
      </c>
    </row>
    <row r="22" spans="1:10" ht="21.6" customHeight="1">
      <c r="A22" s="85" t="s">
        <v>30</v>
      </c>
      <c r="B22" s="42">
        <f>SUM(B20:B21)</f>
        <v>2127551</v>
      </c>
      <c r="C22" s="42">
        <f t="shared" ref="C22:J22" si="1">SUM(C20:C21)</f>
        <v>1215287</v>
      </c>
      <c r="D22" s="42">
        <f t="shared" si="1"/>
        <v>3342838</v>
      </c>
      <c r="E22" s="42">
        <f t="shared" si="1"/>
        <v>8244566</v>
      </c>
      <c r="F22" s="42">
        <f t="shared" si="1"/>
        <v>1118241</v>
      </c>
      <c r="G22" s="42">
        <f t="shared" si="1"/>
        <v>9362807</v>
      </c>
      <c r="H22" s="42">
        <f t="shared" si="1"/>
        <v>10372117</v>
      </c>
      <c r="I22" s="42">
        <f t="shared" si="1"/>
        <v>2333528</v>
      </c>
      <c r="J22" s="42">
        <f t="shared" si="1"/>
        <v>12705645</v>
      </c>
    </row>
    <row r="23" spans="1:10" s="88" customFormat="1" ht="19.2" customHeight="1">
      <c r="A23" s="43" t="s">
        <v>70</v>
      </c>
      <c r="B23" s="86"/>
      <c r="C23" s="86"/>
      <c r="D23" s="86"/>
      <c r="E23" s="61"/>
      <c r="F23" s="79"/>
      <c r="G23" s="79"/>
      <c r="H23" s="61"/>
      <c r="I23" s="61"/>
      <c r="J23" s="87"/>
    </row>
    <row r="24" spans="1:10" ht="21.6" customHeight="1">
      <c r="A24" s="43" t="s">
        <v>71</v>
      </c>
      <c r="B24" s="86"/>
      <c r="C24" s="86"/>
      <c r="D24" s="61"/>
      <c r="E24" s="61"/>
      <c r="F24" s="79"/>
      <c r="G24" s="79"/>
      <c r="H24" s="61"/>
      <c r="I24" s="61"/>
      <c r="J24" s="89"/>
    </row>
    <row r="25" spans="1:10" ht="21.6" customHeight="1">
      <c r="A25" s="43" t="s">
        <v>61</v>
      </c>
      <c r="B25" s="86"/>
      <c r="C25" s="86"/>
      <c r="D25" s="61"/>
      <c r="E25" s="61"/>
      <c r="F25" s="79"/>
      <c r="G25" s="79"/>
      <c r="H25" s="61"/>
      <c r="I25" s="61"/>
    </row>
    <row r="26" spans="1:10" ht="21.6" customHeight="1">
      <c r="A26" s="43" t="s">
        <v>72</v>
      </c>
      <c r="B26" s="44"/>
      <c r="C26" s="44"/>
      <c r="D26" s="44"/>
      <c r="E26" s="44"/>
      <c r="F26" s="80"/>
      <c r="G26" s="80"/>
      <c r="H26" s="90"/>
      <c r="I26" s="90"/>
      <c r="J26" s="81"/>
    </row>
    <row r="29" spans="1:10">
      <c r="B29" s="68"/>
      <c r="C29" s="68"/>
      <c r="D29" s="68"/>
      <c r="E29" s="68"/>
      <c r="F29" s="68"/>
      <c r="G29" s="68"/>
      <c r="H29" s="68"/>
      <c r="I29" s="68"/>
      <c r="J29" s="68"/>
    </row>
  </sheetData>
  <mergeCells count="6">
    <mergeCell ref="H1:J2"/>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499984740745262"/>
  </sheetPr>
  <dimension ref="A1:L30"/>
  <sheetViews>
    <sheetView showGridLines="0" rightToLeft="1" view="pageBreakPreview" zoomScale="55" zoomScaleNormal="40" zoomScaleSheetLayoutView="55" workbookViewId="0">
      <selection activeCell="B24" sqref="B24:J24"/>
    </sheetView>
  </sheetViews>
  <sheetFormatPr defaultColWidth="8.88671875" defaultRowHeight="14.4"/>
  <cols>
    <col min="1" max="1" width="20.88671875" style="14" customWidth="1"/>
    <col min="2" max="3" width="11.6640625" style="91" bestFit="1" customWidth="1"/>
    <col min="4" max="4" width="12.109375" style="91" bestFit="1" customWidth="1"/>
    <col min="5" max="5" width="11.6640625" style="91" customWidth="1"/>
    <col min="6" max="6" width="11.6640625" style="91" bestFit="1" customWidth="1"/>
    <col min="7" max="8" width="12.88671875" style="91" bestFit="1" customWidth="1"/>
    <col min="9" max="9" width="11.44140625" style="91" customWidth="1"/>
    <col min="10" max="10" width="13.109375" style="91" bestFit="1" customWidth="1"/>
    <col min="11" max="16384" width="8.88671875" style="14"/>
  </cols>
  <sheetData>
    <row r="1" spans="1:12">
      <c r="B1" s="14"/>
      <c r="C1" s="14"/>
      <c r="D1" s="14"/>
      <c r="E1" s="14"/>
      <c r="F1" s="14"/>
      <c r="G1" s="14"/>
      <c r="H1" s="280" t="s">
        <v>283</v>
      </c>
      <c r="I1" s="280"/>
      <c r="J1" s="280"/>
    </row>
    <row r="2" spans="1:12" ht="24.75" customHeight="1">
      <c r="B2" s="14"/>
      <c r="C2" s="14"/>
      <c r="D2" s="14"/>
      <c r="E2" s="14"/>
      <c r="F2" s="14"/>
      <c r="G2" s="14"/>
      <c r="H2" s="280"/>
      <c r="I2" s="280"/>
      <c r="J2" s="280"/>
    </row>
    <row r="3" spans="1:12" s="32" customFormat="1" ht="21.6" customHeight="1">
      <c r="H3" s="291"/>
      <c r="I3" s="291"/>
      <c r="J3" s="291"/>
      <c r="K3" s="14"/>
      <c r="L3" s="14"/>
    </row>
    <row r="4" spans="1:12" ht="21.6" customHeight="1">
      <c r="A4" s="299" t="s">
        <v>37</v>
      </c>
      <c r="B4" s="299"/>
      <c r="C4" s="299"/>
      <c r="D4" s="299"/>
      <c r="E4" s="299"/>
      <c r="F4" s="299"/>
      <c r="G4" s="299"/>
      <c r="H4" s="299"/>
      <c r="I4" s="299"/>
      <c r="J4" s="299"/>
    </row>
    <row r="5" spans="1:12" ht="12.75" customHeight="1">
      <c r="A5" s="69" t="s">
        <v>154</v>
      </c>
      <c r="B5" s="70"/>
      <c r="C5" s="70"/>
      <c r="D5" s="70"/>
      <c r="E5" s="70"/>
      <c r="F5" s="70"/>
      <c r="G5" s="70"/>
      <c r="H5" s="70"/>
      <c r="I5" s="70"/>
      <c r="J5" s="70"/>
    </row>
    <row r="6" spans="1:12" ht="21.6" customHeight="1">
      <c r="A6" s="293" t="s">
        <v>17</v>
      </c>
      <c r="B6" s="295" t="s">
        <v>0</v>
      </c>
      <c r="C6" s="293"/>
      <c r="D6" s="293"/>
      <c r="E6" s="293" t="s">
        <v>1</v>
      </c>
      <c r="F6" s="293"/>
      <c r="G6" s="293"/>
      <c r="H6" s="293" t="s">
        <v>2</v>
      </c>
      <c r="I6" s="293"/>
      <c r="J6" s="294"/>
    </row>
    <row r="7" spans="1:12" ht="15">
      <c r="A7" s="293"/>
      <c r="B7" s="17" t="s">
        <v>14</v>
      </c>
      <c r="C7" s="19" t="s">
        <v>15</v>
      </c>
      <c r="D7" s="19" t="s">
        <v>67</v>
      </c>
      <c r="E7" s="19" t="s">
        <v>14</v>
      </c>
      <c r="F7" s="19" t="s">
        <v>15</v>
      </c>
      <c r="G7" s="19" t="s">
        <v>67</v>
      </c>
      <c r="H7" s="19" t="s">
        <v>14</v>
      </c>
      <c r="I7" s="19" t="s">
        <v>15</v>
      </c>
      <c r="J7" s="16" t="s">
        <v>67</v>
      </c>
    </row>
    <row r="8" spans="1:12" ht="15">
      <c r="A8" s="92" t="s">
        <v>18</v>
      </c>
      <c r="B8" s="20">
        <v>877378</v>
      </c>
      <c r="C8" s="20">
        <v>510255</v>
      </c>
      <c r="D8" s="20">
        <v>1387633</v>
      </c>
      <c r="E8" s="20">
        <v>2309748</v>
      </c>
      <c r="F8" s="20">
        <v>141973</v>
      </c>
      <c r="G8" s="20">
        <v>2451721</v>
      </c>
      <c r="H8" s="20">
        <v>3187126</v>
      </c>
      <c r="I8" s="20">
        <v>652228</v>
      </c>
      <c r="J8" s="20">
        <v>3839354</v>
      </c>
    </row>
    <row r="9" spans="1:12" ht="15">
      <c r="A9" s="93" t="s">
        <v>19</v>
      </c>
      <c r="B9" s="21">
        <v>392166</v>
      </c>
      <c r="C9" s="21">
        <v>242676</v>
      </c>
      <c r="D9" s="21">
        <v>634842</v>
      </c>
      <c r="E9" s="21">
        <v>1294738</v>
      </c>
      <c r="F9" s="21">
        <v>54153</v>
      </c>
      <c r="G9" s="21">
        <v>1348891</v>
      </c>
      <c r="H9" s="21">
        <v>1686904</v>
      </c>
      <c r="I9" s="21">
        <v>296829</v>
      </c>
      <c r="J9" s="21">
        <v>1983733</v>
      </c>
    </row>
    <row r="10" spans="1:12" ht="15">
      <c r="A10" s="92" t="s">
        <v>20</v>
      </c>
      <c r="B10" s="20">
        <v>69419</v>
      </c>
      <c r="C10" s="20">
        <v>46329</v>
      </c>
      <c r="D10" s="20">
        <v>115748</v>
      </c>
      <c r="E10" s="20">
        <v>145535</v>
      </c>
      <c r="F10" s="20">
        <v>7570</v>
      </c>
      <c r="G10" s="20">
        <v>153105</v>
      </c>
      <c r="H10" s="20">
        <v>214954</v>
      </c>
      <c r="I10" s="20">
        <v>53899</v>
      </c>
      <c r="J10" s="20">
        <v>268853</v>
      </c>
    </row>
    <row r="11" spans="1:12" ht="15">
      <c r="A11" s="93" t="s">
        <v>21</v>
      </c>
      <c r="B11" s="21">
        <v>69585</v>
      </c>
      <c r="C11" s="21">
        <v>46040</v>
      </c>
      <c r="D11" s="21">
        <v>115625</v>
      </c>
      <c r="E11" s="21">
        <v>244960</v>
      </c>
      <c r="F11" s="21">
        <v>9557</v>
      </c>
      <c r="G11" s="21">
        <v>254517</v>
      </c>
      <c r="H11" s="21">
        <v>314545</v>
      </c>
      <c r="I11" s="21">
        <v>55597</v>
      </c>
      <c r="J11" s="21">
        <v>370142</v>
      </c>
    </row>
    <row r="12" spans="1:12" ht="15">
      <c r="A12" s="92" t="s">
        <v>22</v>
      </c>
      <c r="B12" s="20">
        <v>416459</v>
      </c>
      <c r="C12" s="20">
        <v>165375</v>
      </c>
      <c r="D12" s="20">
        <v>581834</v>
      </c>
      <c r="E12" s="20">
        <v>1103741</v>
      </c>
      <c r="F12" s="20">
        <v>36807</v>
      </c>
      <c r="G12" s="20">
        <v>1140548</v>
      </c>
      <c r="H12" s="20">
        <v>1520200</v>
      </c>
      <c r="I12" s="20">
        <v>202182</v>
      </c>
      <c r="J12" s="20">
        <v>1722382</v>
      </c>
    </row>
    <row r="13" spans="1:12" ht="15">
      <c r="A13" s="93" t="s">
        <v>23</v>
      </c>
      <c r="B13" s="21">
        <v>91266</v>
      </c>
      <c r="C13" s="21">
        <v>64379</v>
      </c>
      <c r="D13" s="21">
        <v>155645</v>
      </c>
      <c r="E13" s="21">
        <v>201833</v>
      </c>
      <c r="F13" s="21">
        <v>11024</v>
      </c>
      <c r="G13" s="21">
        <v>212857</v>
      </c>
      <c r="H13" s="21">
        <v>293099</v>
      </c>
      <c r="I13" s="21">
        <v>75403</v>
      </c>
      <c r="J13" s="21">
        <v>368502</v>
      </c>
    </row>
    <row r="14" spans="1:12" ht="15">
      <c r="A14" s="92" t="s">
        <v>24</v>
      </c>
      <c r="B14" s="20">
        <v>33137</v>
      </c>
      <c r="C14" s="20">
        <v>23383</v>
      </c>
      <c r="D14" s="20">
        <v>56520</v>
      </c>
      <c r="E14" s="20">
        <v>67858</v>
      </c>
      <c r="F14" s="20">
        <v>3421</v>
      </c>
      <c r="G14" s="20">
        <v>71279</v>
      </c>
      <c r="H14" s="20">
        <v>100995</v>
      </c>
      <c r="I14" s="20">
        <v>26804</v>
      </c>
      <c r="J14" s="20">
        <v>127799</v>
      </c>
    </row>
    <row r="15" spans="1:12" ht="15">
      <c r="A15" s="93" t="s">
        <v>25</v>
      </c>
      <c r="B15" s="21">
        <v>30555</v>
      </c>
      <c r="C15" s="21">
        <v>21829</v>
      </c>
      <c r="D15" s="21">
        <v>52384</v>
      </c>
      <c r="E15" s="21">
        <v>77493</v>
      </c>
      <c r="F15" s="21">
        <v>4035</v>
      </c>
      <c r="G15" s="21">
        <v>81528</v>
      </c>
      <c r="H15" s="21">
        <v>108048</v>
      </c>
      <c r="I15" s="21">
        <v>25864</v>
      </c>
      <c r="J15" s="21">
        <v>133912</v>
      </c>
    </row>
    <row r="16" spans="1:12" ht="15">
      <c r="A16" s="92" t="s">
        <v>73</v>
      </c>
      <c r="B16" s="20">
        <v>25765</v>
      </c>
      <c r="C16" s="20">
        <v>14812</v>
      </c>
      <c r="D16" s="20">
        <v>40577</v>
      </c>
      <c r="E16" s="20">
        <v>84867</v>
      </c>
      <c r="F16" s="20">
        <v>3873</v>
      </c>
      <c r="G16" s="20">
        <v>88740</v>
      </c>
      <c r="H16" s="20">
        <v>110632</v>
      </c>
      <c r="I16" s="20">
        <v>18685</v>
      </c>
      <c r="J16" s="20">
        <v>129317</v>
      </c>
    </row>
    <row r="17" spans="1:10" ht="15">
      <c r="A17" s="93" t="s">
        <v>26</v>
      </c>
      <c r="B17" s="21">
        <v>44511</v>
      </c>
      <c r="C17" s="21">
        <v>34389</v>
      </c>
      <c r="D17" s="21">
        <v>78900</v>
      </c>
      <c r="E17" s="21">
        <v>98899</v>
      </c>
      <c r="F17" s="21">
        <v>4520</v>
      </c>
      <c r="G17" s="21">
        <v>103419</v>
      </c>
      <c r="H17" s="21">
        <v>143410</v>
      </c>
      <c r="I17" s="21">
        <v>38909</v>
      </c>
      <c r="J17" s="21">
        <v>182319</v>
      </c>
    </row>
    <row r="18" spans="1:10" ht="15">
      <c r="A18" s="92" t="s">
        <v>27</v>
      </c>
      <c r="B18" s="20">
        <v>31558</v>
      </c>
      <c r="C18" s="20">
        <v>17219</v>
      </c>
      <c r="D18" s="20">
        <v>48777</v>
      </c>
      <c r="E18" s="20">
        <v>85047</v>
      </c>
      <c r="F18" s="20">
        <v>3169</v>
      </c>
      <c r="G18" s="20">
        <v>88216</v>
      </c>
      <c r="H18" s="20">
        <v>116605</v>
      </c>
      <c r="I18" s="20">
        <v>20388</v>
      </c>
      <c r="J18" s="20">
        <v>136993</v>
      </c>
    </row>
    <row r="19" spans="1:10" ht="15">
      <c r="A19" s="93" t="s">
        <v>28</v>
      </c>
      <c r="B19" s="21">
        <v>19848</v>
      </c>
      <c r="C19" s="21">
        <v>13876</v>
      </c>
      <c r="D19" s="21">
        <v>33724</v>
      </c>
      <c r="E19" s="21">
        <v>28583</v>
      </c>
      <c r="F19" s="21">
        <v>1283</v>
      </c>
      <c r="G19" s="21">
        <v>29866</v>
      </c>
      <c r="H19" s="21">
        <v>48431</v>
      </c>
      <c r="I19" s="21">
        <v>15159</v>
      </c>
      <c r="J19" s="21">
        <v>63590</v>
      </c>
    </row>
    <row r="20" spans="1:10" ht="15">
      <c r="A20" s="92" t="s">
        <v>29</v>
      </c>
      <c r="B20" s="20">
        <v>25076</v>
      </c>
      <c r="C20" s="20">
        <v>14578</v>
      </c>
      <c r="D20" s="20">
        <v>39654</v>
      </c>
      <c r="E20" s="20">
        <v>43567</v>
      </c>
      <c r="F20" s="20">
        <v>1736</v>
      </c>
      <c r="G20" s="20">
        <v>45303</v>
      </c>
      <c r="H20" s="20">
        <v>68643</v>
      </c>
      <c r="I20" s="20">
        <v>16314</v>
      </c>
      <c r="J20" s="20">
        <v>84957</v>
      </c>
    </row>
    <row r="21" spans="1:10" ht="15">
      <c r="A21" s="93" t="s">
        <v>214</v>
      </c>
      <c r="B21" s="21">
        <v>563</v>
      </c>
      <c r="C21" s="21">
        <v>105</v>
      </c>
      <c r="D21" s="21">
        <v>668</v>
      </c>
      <c r="E21" s="21">
        <v>6</v>
      </c>
      <c r="F21" s="21">
        <v>1</v>
      </c>
      <c r="G21" s="21">
        <v>7</v>
      </c>
      <c r="H21" s="21">
        <v>569</v>
      </c>
      <c r="I21" s="21">
        <v>106</v>
      </c>
      <c r="J21" s="21">
        <v>675</v>
      </c>
    </row>
    <row r="22" spans="1:10" ht="15">
      <c r="A22" s="92" t="s">
        <v>74</v>
      </c>
      <c r="B22" s="20">
        <v>265</v>
      </c>
      <c r="C22" s="20">
        <v>42</v>
      </c>
      <c r="D22" s="20">
        <v>307</v>
      </c>
      <c r="E22" s="20">
        <v>0</v>
      </c>
      <c r="F22" s="20">
        <v>0</v>
      </c>
      <c r="G22" s="20">
        <v>0</v>
      </c>
      <c r="H22" s="20">
        <v>265</v>
      </c>
      <c r="I22" s="20">
        <v>42</v>
      </c>
      <c r="J22" s="20">
        <v>307</v>
      </c>
    </row>
    <row r="23" spans="1:10" ht="15">
      <c r="A23" s="93" t="s">
        <v>75</v>
      </c>
      <c r="B23" s="21">
        <f>SUM(B8:B22)</f>
        <v>2127551</v>
      </c>
      <c r="C23" s="21">
        <f t="shared" ref="C23:I23" si="0">SUM(C8:C22)</f>
        <v>1215287</v>
      </c>
      <c r="D23" s="21">
        <f t="shared" ref="D23" si="1">SUM(B23:C23)</f>
        <v>3342838</v>
      </c>
      <c r="E23" s="21">
        <f t="shared" si="0"/>
        <v>5786875</v>
      </c>
      <c r="F23" s="21">
        <f t="shared" si="0"/>
        <v>283122</v>
      </c>
      <c r="G23" s="21">
        <f t="shared" ref="G23" si="2">SUM(E23:F23)</f>
        <v>6069997</v>
      </c>
      <c r="H23" s="21">
        <f t="shared" si="0"/>
        <v>7914426</v>
      </c>
      <c r="I23" s="21">
        <f t="shared" si="0"/>
        <v>1498409</v>
      </c>
      <c r="J23" s="21">
        <f t="shared" ref="J23" si="3">SUM(H23:I23)</f>
        <v>9412835</v>
      </c>
    </row>
    <row r="24" spans="1:10" ht="15">
      <c r="A24" s="92" t="s">
        <v>76</v>
      </c>
      <c r="B24" s="20">
        <v>0</v>
      </c>
      <c r="C24" s="20">
        <v>0</v>
      </c>
      <c r="D24" s="20">
        <f>SUM(B24:C24)</f>
        <v>0</v>
      </c>
      <c r="E24" s="20">
        <v>2457691</v>
      </c>
      <c r="F24" s="20">
        <v>835119</v>
      </c>
      <c r="G24" s="20">
        <f>SUM(E24:F24)</f>
        <v>3292810</v>
      </c>
      <c r="H24" s="20">
        <f>E24+B24</f>
        <v>2457691</v>
      </c>
      <c r="I24" s="20">
        <f>F24+C24</f>
        <v>835119</v>
      </c>
      <c r="J24" s="20">
        <f>SUM(H24:I24)</f>
        <v>3292810</v>
      </c>
    </row>
    <row r="25" spans="1:10" ht="15">
      <c r="A25" s="19" t="s">
        <v>77</v>
      </c>
      <c r="B25" s="94">
        <f>SUM(B23:B24)</f>
        <v>2127551</v>
      </c>
      <c r="C25" s="42">
        <f t="shared" ref="C25:I25" si="4">SUM(C23:C24)</f>
        <v>1215287</v>
      </c>
      <c r="D25" s="42">
        <f t="shared" si="4"/>
        <v>3342838</v>
      </c>
      <c r="E25" s="42">
        <f t="shared" si="4"/>
        <v>8244566</v>
      </c>
      <c r="F25" s="42">
        <f t="shared" si="4"/>
        <v>1118241</v>
      </c>
      <c r="G25" s="42">
        <f t="shared" si="4"/>
        <v>9362807</v>
      </c>
      <c r="H25" s="42">
        <f t="shared" si="4"/>
        <v>10372117</v>
      </c>
      <c r="I25" s="42">
        <f t="shared" si="4"/>
        <v>2333528</v>
      </c>
      <c r="J25" s="42">
        <f>SUM(J23:J24)</f>
        <v>12705645</v>
      </c>
    </row>
    <row r="26" spans="1:10" ht="14.7" customHeight="1">
      <c r="A26" s="43" t="s">
        <v>78</v>
      </c>
      <c r="B26" s="44"/>
      <c r="C26" s="44"/>
      <c r="D26" s="44"/>
      <c r="E26" s="44"/>
      <c r="F26" s="95"/>
      <c r="G26" s="95"/>
      <c r="H26" s="95"/>
      <c r="I26" s="95"/>
      <c r="J26" s="95"/>
    </row>
    <row r="27" spans="1:10" ht="14.7" customHeight="1">
      <c r="A27" s="96" t="s">
        <v>79</v>
      </c>
      <c r="B27" s="97"/>
      <c r="C27" s="97"/>
      <c r="D27" s="97"/>
      <c r="E27" s="95"/>
      <c r="F27" s="95"/>
      <c r="G27" s="95"/>
      <c r="H27" s="95"/>
      <c r="I27" s="95"/>
      <c r="J27" s="95"/>
    </row>
    <row r="28" spans="1:10" ht="21.6" customHeight="1">
      <c r="A28" s="43" t="s">
        <v>61</v>
      </c>
      <c r="B28" s="44"/>
      <c r="C28" s="44"/>
      <c r="D28" s="44"/>
      <c r="E28" s="44"/>
      <c r="F28" s="44"/>
      <c r="G28" s="44"/>
      <c r="H28" s="44"/>
      <c r="I28" s="95"/>
      <c r="J28" s="95"/>
    </row>
    <row r="29" spans="1:10" ht="18.75" customHeight="1">
      <c r="A29" s="43" t="s">
        <v>72</v>
      </c>
      <c r="B29" s="98"/>
      <c r="C29" s="64"/>
      <c r="D29" s="98"/>
      <c r="E29" s="98"/>
      <c r="F29" s="98"/>
      <c r="G29" s="98"/>
      <c r="H29" s="98"/>
      <c r="I29" s="98"/>
      <c r="J29" s="98"/>
    </row>
    <row r="30" spans="1:10" ht="15" customHeight="1">
      <c r="A30" s="79"/>
      <c r="B30" s="64"/>
      <c r="C30" s="95"/>
      <c r="D30" s="64"/>
      <c r="E30" s="64"/>
      <c r="F30" s="64"/>
      <c r="G30" s="64"/>
      <c r="H30" s="95"/>
      <c r="I30" s="90"/>
      <c r="J30" s="90"/>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2060"/>
  </sheetPr>
  <dimension ref="A1:AD14"/>
  <sheetViews>
    <sheetView showGridLines="0" rightToLeft="1" view="pageBreakPreview" zoomScale="55" zoomScaleNormal="80" zoomScaleSheetLayoutView="55" workbookViewId="0">
      <selection activeCell="B9" sqref="B9:J10"/>
    </sheetView>
  </sheetViews>
  <sheetFormatPr defaultColWidth="8.88671875" defaultRowHeight="14.4"/>
  <cols>
    <col min="1" max="1" width="23.44140625" style="14" customWidth="1"/>
    <col min="2" max="2" width="11.44140625" style="14" bestFit="1" customWidth="1"/>
    <col min="3" max="3" width="10" style="14" bestFit="1" customWidth="1"/>
    <col min="4" max="5" width="11.6640625" style="14" bestFit="1" customWidth="1"/>
    <col min="6" max="6" width="9.44140625" style="14" bestFit="1" customWidth="1"/>
    <col min="7" max="7" width="11.6640625" style="14" bestFit="1" customWidth="1"/>
    <col min="8" max="8" width="13.44140625" style="14" customWidth="1"/>
    <col min="9" max="9" width="13.21875" style="14" customWidth="1"/>
    <col min="10" max="10" width="14.33203125" style="14" customWidth="1"/>
    <col min="11" max="16" width="8.88671875" style="14"/>
    <col min="17" max="17" width="8" style="14" bestFit="1" customWidth="1"/>
    <col min="18" max="18" width="9.6640625" style="14" bestFit="1" customWidth="1"/>
    <col min="19" max="19" width="8.88671875" style="14"/>
    <col min="20" max="21" width="9.6640625" style="14" bestFit="1" customWidth="1"/>
    <col min="22" max="22" width="8.88671875" style="14"/>
    <col min="23" max="23" width="9.6640625" style="14" bestFit="1" customWidth="1"/>
    <col min="24" max="16384" width="8.88671875" style="14"/>
  </cols>
  <sheetData>
    <row r="1" spans="1:30">
      <c r="G1" s="204"/>
      <c r="H1" s="280" t="s">
        <v>283</v>
      </c>
      <c r="I1" s="280"/>
      <c r="J1" s="280"/>
    </row>
    <row r="2" spans="1:30" ht="24.75" customHeight="1">
      <c r="G2" s="204"/>
      <c r="H2" s="280"/>
      <c r="I2" s="280"/>
      <c r="J2" s="280"/>
    </row>
    <row r="3" spans="1:30" ht="24.75" customHeight="1">
      <c r="G3" s="204"/>
      <c r="H3" s="31"/>
      <c r="I3" s="31"/>
      <c r="J3" s="31"/>
    </row>
    <row r="4" spans="1:30" s="32" customFormat="1">
      <c r="G4" s="204"/>
      <c r="H4" s="31"/>
      <c r="I4" s="31"/>
      <c r="J4" s="31"/>
      <c r="K4" s="14"/>
      <c r="L4" s="14"/>
      <c r="M4" s="14"/>
      <c r="N4" s="14"/>
      <c r="O4" s="14"/>
      <c r="P4" s="14"/>
      <c r="Q4" s="14"/>
      <c r="R4" s="14"/>
      <c r="S4" s="14"/>
      <c r="T4" s="14"/>
      <c r="U4" s="14"/>
      <c r="V4" s="14"/>
      <c r="W4" s="14"/>
      <c r="X4" s="14"/>
      <c r="Y4" s="14"/>
      <c r="Z4" s="14"/>
      <c r="AA4" s="14"/>
      <c r="AB4" s="14"/>
      <c r="AC4" s="14"/>
      <c r="AD4" s="14"/>
    </row>
    <row r="5" spans="1:30" ht="27" customHeight="1">
      <c r="A5" s="300" t="s">
        <v>285</v>
      </c>
      <c r="B5" s="300"/>
      <c r="C5" s="300"/>
      <c r="D5" s="300"/>
      <c r="E5" s="300"/>
      <c r="F5" s="300"/>
      <c r="G5" s="300"/>
      <c r="H5" s="300"/>
      <c r="I5" s="300"/>
      <c r="J5" s="300"/>
    </row>
    <row r="6" spans="1:30">
      <c r="A6" s="69" t="s">
        <v>180</v>
      </c>
      <c r="B6" s="75"/>
      <c r="C6" s="75"/>
      <c r="D6" s="75"/>
      <c r="E6" s="75"/>
      <c r="F6" s="75"/>
      <c r="G6" s="75"/>
      <c r="H6" s="75"/>
      <c r="I6" s="75"/>
      <c r="J6" s="75"/>
    </row>
    <row r="7" spans="1:30" ht="15">
      <c r="A7" s="295" t="s">
        <v>62</v>
      </c>
      <c r="B7" s="293" t="s">
        <v>0</v>
      </c>
      <c r="C7" s="293"/>
      <c r="D7" s="293"/>
      <c r="E7" s="293" t="s">
        <v>1</v>
      </c>
      <c r="F7" s="293"/>
      <c r="G7" s="293"/>
      <c r="H7" s="293" t="s">
        <v>2</v>
      </c>
      <c r="I7" s="293"/>
      <c r="J7" s="294"/>
    </row>
    <row r="8" spans="1:30" ht="15">
      <c r="A8" s="296"/>
      <c r="B8" s="19" t="s">
        <v>52</v>
      </c>
      <c r="C8" s="19" t="s">
        <v>53</v>
      </c>
      <c r="D8" s="19" t="s">
        <v>54</v>
      </c>
      <c r="E8" s="19" t="s">
        <v>52</v>
      </c>
      <c r="F8" s="19" t="s">
        <v>53</v>
      </c>
      <c r="G8" s="19" t="s">
        <v>54</v>
      </c>
      <c r="H8" s="19" t="s">
        <v>52</v>
      </c>
      <c r="I8" s="19" t="s">
        <v>53</v>
      </c>
      <c r="J8" s="16" t="s">
        <v>54</v>
      </c>
    </row>
    <row r="9" spans="1:30" ht="29.4" customHeight="1">
      <c r="A9" s="144" t="s">
        <v>284</v>
      </c>
      <c r="B9" s="38">
        <v>1416888</v>
      </c>
      <c r="C9" s="38">
        <v>718420</v>
      </c>
      <c r="D9" s="38">
        <v>2135308</v>
      </c>
      <c r="E9" s="38">
        <v>5762323</v>
      </c>
      <c r="F9" s="38">
        <v>260754</v>
      </c>
      <c r="G9" s="38">
        <v>6023077</v>
      </c>
      <c r="H9" s="38">
        <v>7179211</v>
      </c>
      <c r="I9" s="38">
        <v>979174</v>
      </c>
      <c r="J9" s="20">
        <v>8158385</v>
      </c>
    </row>
    <row r="10" spans="1:30" ht="29.4" customHeight="1">
      <c r="A10" s="145" t="s">
        <v>215</v>
      </c>
      <c r="B10" s="40">
        <v>1385268</v>
      </c>
      <c r="C10" s="40">
        <v>680070</v>
      </c>
      <c r="D10" s="40">
        <f>SUM(B10:C10)</f>
        <v>2065338</v>
      </c>
      <c r="E10" s="40">
        <v>5869394</v>
      </c>
      <c r="F10" s="40">
        <v>255438</v>
      </c>
      <c r="G10" s="40">
        <f>SUM(E10:F10)</f>
        <v>6124832</v>
      </c>
      <c r="H10" s="40">
        <f>B10+E10</f>
        <v>7254662</v>
      </c>
      <c r="I10" s="40">
        <f>C10+F10</f>
        <v>935508</v>
      </c>
      <c r="J10" s="21">
        <f>SUM(H10:I10)</f>
        <v>8190170</v>
      </c>
    </row>
    <row r="11" spans="1:30" ht="16.8">
      <c r="A11" s="78" t="s">
        <v>65</v>
      </c>
      <c r="B11" s="23"/>
      <c r="C11" s="23"/>
      <c r="D11" s="72"/>
      <c r="E11" s="23"/>
      <c r="F11" s="23"/>
      <c r="G11" s="72"/>
      <c r="H11" s="23"/>
      <c r="I11" s="72"/>
      <c r="J11" s="24"/>
    </row>
    <row r="12" spans="1:30" ht="16.8">
      <c r="A12" s="74" t="s">
        <v>64</v>
      </c>
      <c r="B12" s="72"/>
      <c r="C12" s="72"/>
      <c r="D12" s="23"/>
      <c r="E12" s="23"/>
      <c r="F12" s="23"/>
      <c r="G12" s="23"/>
      <c r="H12" s="23"/>
      <c r="I12" s="23"/>
      <c r="J12" s="24"/>
    </row>
    <row r="13" spans="1:30">
      <c r="B13" s="68"/>
      <c r="C13" s="68"/>
      <c r="D13" s="68"/>
      <c r="E13" s="68"/>
      <c r="F13" s="68"/>
      <c r="G13" s="68"/>
      <c r="H13" s="68"/>
      <c r="I13" s="68"/>
      <c r="J13" s="68"/>
    </row>
    <row r="14" spans="1:30">
      <c r="D14" s="68"/>
    </row>
  </sheetData>
  <mergeCells count="6">
    <mergeCell ref="H1:J2"/>
    <mergeCell ref="A5:J5"/>
    <mergeCell ref="B7:D7"/>
    <mergeCell ref="E7:G7"/>
    <mergeCell ref="H7:J7"/>
    <mergeCell ref="A7:A8"/>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33E1B4-E01F-4CF4-8FE1-BD16F261EBBD}">
  <ds:schemaRef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a17a1987-68b7-4fdb-a976-18c8d1413576"/>
    <ds:schemaRef ds:uri="http://www.w3.org/XML/1998/namespace"/>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25</vt:i4>
      </vt:variant>
      <vt:variant>
        <vt:lpstr>النطاقات المسماة</vt:lpstr>
      </vt:variant>
      <vt:variant>
        <vt:i4>33</vt:i4>
      </vt:variant>
    </vt:vector>
  </HeadingPairs>
  <TitlesOfParts>
    <vt:vector size="58" baseType="lpstr">
      <vt:lpstr>الفهرس</vt:lpstr>
      <vt:lpstr>مقدمة </vt:lpstr>
      <vt:lpstr>1</vt:lpstr>
      <vt:lpstr>2</vt:lpstr>
      <vt:lpstr>3</vt:lpstr>
      <vt:lpstr>4</vt:lpstr>
      <vt:lpstr>5</vt:lpstr>
      <vt:lpstr>6</vt:lpstr>
      <vt:lpstr>7</vt:lpstr>
      <vt:lpstr>8</vt:lpstr>
      <vt:lpstr>9</vt:lpstr>
      <vt:lpstr>10</vt:lpstr>
      <vt:lpstr>11</vt:lpstr>
      <vt:lpstr>1-11</vt:lpstr>
      <vt:lpstr>12 </vt:lpstr>
      <vt:lpstr>1-12</vt:lpstr>
      <vt:lpstr>2-12</vt:lpstr>
      <vt:lpstr>13 </vt:lpstr>
      <vt:lpstr>14 </vt:lpstr>
      <vt:lpstr>15 </vt:lpstr>
      <vt:lpstr>16 </vt:lpstr>
      <vt:lpstr>17 </vt:lpstr>
      <vt:lpstr>1-17</vt:lpstr>
      <vt:lpstr>18 </vt:lpstr>
      <vt:lpstr>19 </vt:lpstr>
      <vt:lpstr>'16 '!_Toc488228445</vt:lpstr>
      <vt:lpstr>'14 '!_Toc488228446</vt:lpstr>
      <vt:lpstr>'15 '!_Toc488228447</vt:lpstr>
      <vt:lpstr>'10'!_Toc488228448</vt:lpstr>
      <vt:lpstr>'9'!_Toc488228449</vt:lpstr>
      <vt:lpstr>'11'!_Toc488228450</vt:lpstr>
      <vt:lpstr>'1-11'!_Toc488228451</vt:lpstr>
      <vt:lpstr>'12 '!_Toc488228453</vt:lpstr>
      <vt:lpstr>'1-12'!_Toc488228454</vt:lpstr>
      <vt:lpstr>'2-12'!_Toc488228455</vt:lpstr>
      <vt:lpstr>'19 '!_Toc488228456</vt:lpstr>
      <vt:lpstr>'1'!Print_Area</vt:lpstr>
      <vt:lpstr>'10'!Print_Area</vt:lpstr>
      <vt:lpstr>'1-11'!Print_Area</vt:lpstr>
      <vt:lpstr>'1-12'!Print_Area</vt:lpstr>
      <vt:lpstr>'1-17'!Print_Area</vt:lpstr>
      <vt:lpstr>'12 '!Print_Area</vt:lpstr>
      <vt:lpstr>'13 '!Print_Area</vt:lpstr>
      <vt:lpstr>'14 '!Print_Area</vt:lpstr>
      <vt:lpstr>'15 '!Print_Area</vt:lpstr>
      <vt:lpstr>'17 '!Print_Area</vt:lpstr>
      <vt:lpstr>'18 '!Print_Area</vt:lpstr>
      <vt:lpstr>'19 '!Print_Area</vt:lpstr>
      <vt:lpstr>'2'!Print_Area</vt:lpstr>
      <vt:lpstr>'2-12'!Print_Area</vt:lpstr>
      <vt:lpstr>'3'!Print_Area</vt:lpstr>
      <vt:lpstr>'4'!Print_Area</vt:lpstr>
      <vt:lpstr>'5'!Print_Area</vt:lpstr>
      <vt:lpstr>'6'!Print_Area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Ghada F. Alotaibi</cp:lastModifiedBy>
  <dcterms:created xsi:type="dcterms:W3CDTF">2021-01-09T14:56:48Z</dcterms:created>
  <dcterms:modified xsi:type="dcterms:W3CDTF">2021-12-20T08:27:08Z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