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shthaqafi\OneDrive - General Authority for Statistics\Desktop\سوق العمل\"/>
    </mc:Choice>
  </mc:AlternateContent>
  <xr:revisionPtr revIDLastSave="0" documentId="8_{DD3B0785-3167-4F6E-AAB1-9EEC95473523}" xr6:coauthVersionLast="47" xr6:coauthVersionMax="47" xr10:uidLastSave="{00000000-0000-0000-0000-000000000000}"/>
  <bookViews>
    <workbookView xWindow="-110" yWindow="-110" windowWidth="21820" windowHeight="14020" tabRatio="918" xr2:uid="{00000000-000D-0000-FFFF-FFFF00000000}"/>
  </bookViews>
  <sheets>
    <sheet name="الفهرس" sheetId="80" r:id="rId1"/>
    <sheet name="مقدمة " sheetId="81" r:id="rId2"/>
    <sheet name="1" sheetId="142" r:id="rId3"/>
    <sheet name="2-2" sheetId="143" r:id="rId4"/>
    <sheet name="2-3" sheetId="144" r:id="rId5"/>
    <sheet name="2-4" sheetId="145" r:id="rId6"/>
    <sheet name="2-5" sheetId="146" r:id="rId7"/>
    <sheet name="3-1" sheetId="137" r:id="rId8"/>
    <sheet name="3-2 " sheetId="138" r:id="rId9"/>
    <sheet name="3-3" sheetId="139" r:id="rId10"/>
    <sheet name="3-4" sheetId="140" r:id="rId11"/>
    <sheet name="3-5" sheetId="109" r:id="rId12"/>
    <sheet name="3-6" sheetId="110" r:id="rId13"/>
    <sheet name="3-7" sheetId="111" r:id="rId14"/>
    <sheet name="3-8" sheetId="112" r:id="rId15"/>
    <sheet name="3-9" sheetId="113" r:id="rId16"/>
    <sheet name="3-10" sheetId="114" r:id="rId17"/>
    <sheet name="4-2" sheetId="123" r:id="rId18"/>
    <sheet name="4-3" sheetId="124" r:id="rId19"/>
    <sheet name="4-4" sheetId="125" r:id="rId20"/>
    <sheet name="5-2" sheetId="133" r:id="rId21"/>
    <sheet name="5-3" sheetId="115" r:id="rId22"/>
    <sheet name="5-4" sheetId="134" r:id="rId23"/>
    <sheet name="6-2 " sheetId="147" r:id="rId24"/>
    <sheet name="7-2" sheetId="141" r:id="rId25"/>
  </sheets>
  <definedNames>
    <definedName name="_Toc488228445" localSheetId="19">'4-4'!$A$4</definedName>
    <definedName name="_Toc488228446" localSheetId="17">'4-2'!$A$4</definedName>
    <definedName name="_Toc488228447" localSheetId="18">'4-3'!$A$4</definedName>
    <definedName name="_Toc488228448" localSheetId="10">'3-4'!$A$4</definedName>
    <definedName name="_Toc488228448" localSheetId="22">'5-4'!$A$4</definedName>
    <definedName name="_Toc488228449" localSheetId="9">'3-3'!$A$4</definedName>
    <definedName name="_Toc488228450" localSheetId="11">'3-5'!$A$4</definedName>
    <definedName name="_Toc488228451" localSheetId="12">'3-6'!$A$4</definedName>
    <definedName name="_Toc488228452" localSheetId="13">'3-7'!$A$4</definedName>
    <definedName name="_Toc488228453" localSheetId="14">'3-8'!$A$4</definedName>
    <definedName name="_Toc488228454" localSheetId="15">'3-9'!$A$4</definedName>
    <definedName name="_Toc488228455" localSheetId="16">'3-10'!$A$4</definedName>
    <definedName name="_Toc488228456" localSheetId="24">'7-2'!$A$4</definedName>
    <definedName name="OLE_LINK1" localSheetId="5">'2-4'!#REF!</definedName>
    <definedName name="_xlnm.Print_Area" localSheetId="2">'1'!$A$1:$D$13</definedName>
    <definedName name="_xlnm.Print_Area" localSheetId="3">'2-2'!$A$1:$J$17</definedName>
    <definedName name="_xlnm.Print_Area" localSheetId="4">'2-3'!$A$1:$J$17</definedName>
    <definedName name="_xlnm.Print_Area" localSheetId="5">'2-4'!$A$1:$J$26</definedName>
    <definedName name="_xlnm.Print_Area" localSheetId="6">'2-5'!$A$1:$J$30</definedName>
    <definedName name="_xlnm.Print_Area" localSheetId="7">'3-1'!$A$1:$J$36</definedName>
    <definedName name="_xlnm.Print_Area" localSheetId="16">'3-10'!$A$1:$M$33</definedName>
    <definedName name="_xlnm.Print_Area" localSheetId="8">'3-2 '!$A$1:$J$13</definedName>
    <definedName name="_xlnm.Print_Area" localSheetId="9">'3-3'!$A$1:$J$22</definedName>
    <definedName name="_xlnm.Print_Area" localSheetId="10">'3-4'!$A$1:$J$24</definedName>
    <definedName name="_xlnm.Print_Area" localSheetId="12">'3-6'!$A$1:$L$25</definedName>
    <definedName name="_xlnm.Print_Area" localSheetId="13">'3-7'!$A$1:$L$23</definedName>
    <definedName name="_xlnm.Print_Area" localSheetId="14">'3-8'!$A$1:$J$34</definedName>
    <definedName name="_xlnm.Print_Area" localSheetId="15">'3-9'!$A$1:$O$33</definedName>
    <definedName name="_xlnm.Print_Area" localSheetId="17">'4-2'!$A$1:$J$22</definedName>
    <definedName name="_xlnm.Print_Area" localSheetId="18">'4-3'!$A$1:$J$24</definedName>
    <definedName name="_xlnm.Print_Area" localSheetId="19">'4-4'!$A$1:$J$26</definedName>
    <definedName name="_xlnm.Print_Area" localSheetId="20">'5-2'!$A$1:$J$22</definedName>
    <definedName name="_xlnm.Print_Area" localSheetId="21">'5-3'!$A$1:$J$22</definedName>
    <definedName name="_xlnm.Print_Area" localSheetId="22">'5-4'!$A$1:$J$24</definedName>
    <definedName name="_xlnm.Print_Area" localSheetId="23">'6-2 '!$A$1:$J$44</definedName>
    <definedName name="_xlnm.Print_Area" localSheetId="24">'7-2'!$A$1:$D$17</definedName>
    <definedName name="_xlnm.Print_Area" localSheetId="0">الفهرس!$A$1:$B$34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47" l="1"/>
  <c r="E40" i="147"/>
  <c r="C40" i="147"/>
  <c r="B40" i="147"/>
  <c r="I39" i="147"/>
  <c r="H39" i="147"/>
  <c r="G39" i="147"/>
  <c r="D39" i="147"/>
  <c r="I38" i="147"/>
  <c r="H38" i="147"/>
  <c r="J38" i="147" s="1"/>
  <c r="G38" i="147"/>
  <c r="D38" i="147"/>
  <c r="I37" i="147"/>
  <c r="H37" i="147"/>
  <c r="J37" i="147" s="1"/>
  <c r="G37" i="147"/>
  <c r="D37" i="147"/>
  <c r="I36" i="147"/>
  <c r="H36" i="147"/>
  <c r="J36" i="147" s="1"/>
  <c r="G36" i="147"/>
  <c r="D36" i="147"/>
  <c r="I35" i="147"/>
  <c r="H35" i="147"/>
  <c r="J35" i="147" s="1"/>
  <c r="G35" i="147"/>
  <c r="D35" i="147"/>
  <c r="I34" i="147"/>
  <c r="H34" i="147"/>
  <c r="J34" i="147" s="1"/>
  <c r="G34" i="147"/>
  <c r="D34" i="147"/>
  <c r="I33" i="147"/>
  <c r="H33" i="147"/>
  <c r="J33" i="147" s="1"/>
  <c r="G33" i="147"/>
  <c r="D33" i="147"/>
  <c r="I32" i="147"/>
  <c r="H32" i="147"/>
  <c r="J32" i="147" s="1"/>
  <c r="G32" i="147"/>
  <c r="D32" i="147"/>
  <c r="I31" i="147"/>
  <c r="H31" i="147"/>
  <c r="J31" i="147" s="1"/>
  <c r="G31" i="147"/>
  <c r="D31" i="147"/>
  <c r="I30" i="147"/>
  <c r="H30" i="147"/>
  <c r="J30" i="147" s="1"/>
  <c r="G30" i="147"/>
  <c r="D30" i="147"/>
  <c r="I29" i="147"/>
  <c r="H29" i="147"/>
  <c r="G29" i="147"/>
  <c r="D29" i="147"/>
  <c r="I28" i="147"/>
  <c r="H28" i="147"/>
  <c r="J28" i="147" s="1"/>
  <c r="G28" i="147"/>
  <c r="D28" i="147"/>
  <c r="I27" i="147"/>
  <c r="H27" i="147"/>
  <c r="G27" i="147"/>
  <c r="D27" i="147"/>
  <c r="I26" i="147"/>
  <c r="H26" i="147"/>
  <c r="G26" i="147"/>
  <c r="D26" i="147"/>
  <c r="I25" i="147"/>
  <c r="H25" i="147"/>
  <c r="J25" i="147" s="1"/>
  <c r="G25" i="147"/>
  <c r="D25" i="147"/>
  <c r="I24" i="147"/>
  <c r="H24" i="147"/>
  <c r="G24" i="147"/>
  <c r="D24" i="147"/>
  <c r="I23" i="147"/>
  <c r="H23" i="147"/>
  <c r="J23" i="147" s="1"/>
  <c r="G23" i="147"/>
  <c r="D23" i="147"/>
  <c r="I22" i="147"/>
  <c r="H22" i="147"/>
  <c r="G22" i="147"/>
  <c r="D22" i="147"/>
  <c r="I21" i="147"/>
  <c r="H21" i="147"/>
  <c r="J21" i="147" s="1"/>
  <c r="G21" i="147"/>
  <c r="D21" i="147"/>
  <c r="I20" i="147"/>
  <c r="H20" i="147"/>
  <c r="J20" i="147" s="1"/>
  <c r="G20" i="147"/>
  <c r="D20" i="147"/>
  <c r="I19" i="147"/>
  <c r="H19" i="147"/>
  <c r="G19" i="147"/>
  <c r="D19" i="147"/>
  <c r="I18" i="147"/>
  <c r="H18" i="147"/>
  <c r="J18" i="147" s="1"/>
  <c r="G18" i="147"/>
  <c r="D18" i="147"/>
  <c r="I17" i="147"/>
  <c r="H17" i="147"/>
  <c r="J17" i="147" s="1"/>
  <c r="G17" i="147"/>
  <c r="D17" i="147"/>
  <c r="I16" i="147"/>
  <c r="H16" i="147"/>
  <c r="J16" i="147" s="1"/>
  <c r="G16" i="147"/>
  <c r="D16" i="147"/>
  <c r="I15" i="147"/>
  <c r="H15" i="147"/>
  <c r="J15" i="147" s="1"/>
  <c r="G15" i="147"/>
  <c r="D15" i="147"/>
  <c r="I14" i="147"/>
  <c r="H14" i="147"/>
  <c r="J14" i="147" s="1"/>
  <c r="G14" i="147"/>
  <c r="D14" i="147"/>
  <c r="I13" i="147"/>
  <c r="H13" i="147"/>
  <c r="J13" i="147" s="1"/>
  <c r="G13" i="147"/>
  <c r="D13" i="147"/>
  <c r="I12" i="147"/>
  <c r="H12" i="147"/>
  <c r="G12" i="147"/>
  <c r="D12" i="147"/>
  <c r="I11" i="147"/>
  <c r="H11" i="147"/>
  <c r="D11" i="147"/>
  <c r="I10" i="147"/>
  <c r="H10" i="147"/>
  <c r="J10" i="147" s="1"/>
  <c r="G10" i="147"/>
  <c r="D10" i="147"/>
  <c r="I9" i="147"/>
  <c r="H9" i="147"/>
  <c r="J9" i="147" s="1"/>
  <c r="G9" i="147"/>
  <c r="D9" i="147"/>
  <c r="I8" i="147"/>
  <c r="H8" i="147"/>
  <c r="D8" i="147"/>
  <c r="F21" i="140"/>
  <c r="E21" i="140"/>
  <c r="C21" i="140"/>
  <c r="B21" i="140"/>
  <c r="I20" i="140"/>
  <c r="H20" i="140"/>
  <c r="G20" i="140"/>
  <c r="D20" i="140"/>
  <c r="J20" i="140" s="1"/>
  <c r="I19" i="140"/>
  <c r="H19" i="140"/>
  <c r="G19" i="140"/>
  <c r="D19" i="140"/>
  <c r="J19" i="140" s="1"/>
  <c r="I18" i="140"/>
  <c r="H18" i="140"/>
  <c r="G18" i="140"/>
  <c r="D18" i="140"/>
  <c r="J18" i="140" s="1"/>
  <c r="I17" i="140"/>
  <c r="H17" i="140"/>
  <c r="G17" i="140"/>
  <c r="D17" i="140"/>
  <c r="J17" i="140" s="1"/>
  <c r="J16" i="140"/>
  <c r="I16" i="140"/>
  <c r="H16" i="140"/>
  <c r="G16" i="140"/>
  <c r="D16" i="140"/>
  <c r="I15" i="140"/>
  <c r="H15" i="140"/>
  <c r="G15" i="140"/>
  <c r="D15" i="140"/>
  <c r="J15" i="140" s="1"/>
  <c r="I14" i="140"/>
  <c r="H14" i="140"/>
  <c r="G14" i="140"/>
  <c r="D14" i="140"/>
  <c r="J14" i="140" s="1"/>
  <c r="I13" i="140"/>
  <c r="H13" i="140"/>
  <c r="G13" i="140"/>
  <c r="D13" i="140"/>
  <c r="I12" i="140"/>
  <c r="H12" i="140"/>
  <c r="G12" i="140"/>
  <c r="D12" i="140"/>
  <c r="I11" i="140"/>
  <c r="H11" i="140"/>
  <c r="G11" i="140"/>
  <c r="D11" i="140"/>
  <c r="I10" i="140"/>
  <c r="H10" i="140"/>
  <c r="G10" i="140"/>
  <c r="D10" i="140"/>
  <c r="J10" i="140" s="1"/>
  <c r="I9" i="140"/>
  <c r="H9" i="140"/>
  <c r="G9" i="140"/>
  <c r="D9" i="140"/>
  <c r="I8" i="140"/>
  <c r="H8" i="140"/>
  <c r="G8" i="140"/>
  <c r="D8" i="140"/>
  <c r="J26" i="147" l="1"/>
  <c r="I40" i="147"/>
  <c r="J29" i="147"/>
  <c r="J39" i="147"/>
  <c r="J22" i="147"/>
  <c r="J24" i="147"/>
  <c r="G40" i="147"/>
  <c r="J11" i="147"/>
  <c r="J8" i="147"/>
  <c r="J40" i="147" s="1"/>
  <c r="J19" i="147"/>
  <c r="D40" i="147"/>
  <c r="H40" i="147"/>
  <c r="J12" i="147"/>
  <c r="J27" i="147"/>
  <c r="D21" i="140"/>
  <c r="G21" i="140"/>
  <c r="J12" i="140"/>
  <c r="H21" i="140"/>
  <c r="J8" i="140"/>
  <c r="I21" i="140"/>
  <c r="J9" i="140"/>
  <c r="J11" i="140"/>
  <c r="J13" i="140"/>
  <c r="C16" i="141"/>
  <c r="B16" i="141"/>
  <c r="D15" i="141"/>
  <c r="D14" i="141"/>
  <c r="D13" i="141"/>
  <c r="D12" i="141"/>
  <c r="D11" i="141"/>
  <c r="D10" i="141"/>
  <c r="D9" i="141"/>
  <c r="D8" i="141"/>
  <c r="D7" i="141"/>
  <c r="C12" i="143"/>
  <c r="I11" i="143"/>
  <c r="H11" i="143"/>
  <c r="G11" i="143"/>
  <c r="J11" i="143" s="1"/>
  <c r="H10" i="143"/>
  <c r="H12" i="143" s="1"/>
  <c r="F10" i="143"/>
  <c r="F12" i="143" s="1"/>
  <c r="E10" i="143"/>
  <c r="E12" i="143" s="1"/>
  <c r="C10" i="143"/>
  <c r="B10" i="143"/>
  <c r="B12" i="143" s="1"/>
  <c r="J9" i="143"/>
  <c r="I9" i="143"/>
  <c r="H9" i="143"/>
  <c r="G9" i="143"/>
  <c r="D9" i="143"/>
  <c r="I8" i="143"/>
  <c r="J8" i="143" s="1"/>
  <c r="J10" i="143" s="1"/>
  <c r="J12" i="143" s="1"/>
  <c r="H8" i="143"/>
  <c r="G8" i="143"/>
  <c r="G10" i="143" s="1"/>
  <c r="G12" i="143" s="1"/>
  <c r="D8" i="143"/>
  <c r="D10" i="143" s="1"/>
  <c r="D12" i="143" s="1"/>
  <c r="F19" i="139"/>
  <c r="E19" i="139"/>
  <c r="G19" i="139" s="1"/>
  <c r="C19" i="139"/>
  <c r="I19" i="139" s="1"/>
  <c r="B19" i="139"/>
  <c r="D19" i="139" s="1"/>
  <c r="I18" i="139"/>
  <c r="H18" i="139"/>
  <c r="G18" i="139"/>
  <c r="D18" i="139"/>
  <c r="J18" i="139" s="1"/>
  <c r="I17" i="139"/>
  <c r="H17" i="139"/>
  <c r="G17" i="139"/>
  <c r="D17" i="139"/>
  <c r="I16" i="139"/>
  <c r="H16" i="139"/>
  <c r="G16" i="139"/>
  <c r="D16" i="139"/>
  <c r="J16" i="139" s="1"/>
  <c r="I15" i="139"/>
  <c r="H15" i="139"/>
  <c r="G15" i="139"/>
  <c r="D15" i="139"/>
  <c r="J15" i="139" s="1"/>
  <c r="I14" i="139"/>
  <c r="H14" i="139"/>
  <c r="G14" i="139"/>
  <c r="D14" i="139"/>
  <c r="I13" i="139"/>
  <c r="H13" i="139"/>
  <c r="G13" i="139"/>
  <c r="D13" i="139"/>
  <c r="J13" i="139" s="1"/>
  <c r="J12" i="139"/>
  <c r="I12" i="139"/>
  <c r="H12" i="139"/>
  <c r="G12" i="139"/>
  <c r="D12" i="139"/>
  <c r="I11" i="139"/>
  <c r="H11" i="139"/>
  <c r="G11" i="139"/>
  <c r="D11" i="139"/>
  <c r="J11" i="139" s="1"/>
  <c r="J10" i="139"/>
  <c r="I10" i="139"/>
  <c r="H10" i="139"/>
  <c r="G10" i="139"/>
  <c r="D10" i="139"/>
  <c r="I9" i="139"/>
  <c r="H9" i="139"/>
  <c r="G9" i="139"/>
  <c r="D9" i="139"/>
  <c r="J9" i="139" s="1"/>
  <c r="I8" i="139"/>
  <c r="H8" i="139"/>
  <c r="G8" i="139"/>
  <c r="D8" i="139"/>
  <c r="F10" i="138"/>
  <c r="E10" i="138"/>
  <c r="C10" i="138"/>
  <c r="B10" i="138"/>
  <c r="I9" i="138"/>
  <c r="H9" i="138"/>
  <c r="G9" i="138"/>
  <c r="D9" i="138"/>
  <c r="I8" i="138"/>
  <c r="I10" i="138" s="1"/>
  <c r="H8" i="138"/>
  <c r="H10" i="138" s="1"/>
  <c r="G8" i="138"/>
  <c r="D8" i="138"/>
  <c r="D16" i="141" l="1"/>
  <c r="J21" i="140"/>
  <c r="J8" i="139"/>
  <c r="J17" i="139"/>
  <c r="J19" i="139"/>
  <c r="J14" i="139"/>
  <c r="H19" i="139"/>
  <c r="J9" i="138"/>
  <c r="G10" i="138"/>
  <c r="D10" i="138"/>
  <c r="I10" i="143"/>
  <c r="I12" i="143" s="1"/>
  <c r="J8" i="138"/>
  <c r="J10" i="138" l="1"/>
  <c r="I33" i="137"/>
  <c r="H33" i="137"/>
  <c r="G33" i="137"/>
  <c r="D33" i="137"/>
  <c r="I24" i="146"/>
  <c r="H24" i="146"/>
  <c r="G24" i="146"/>
  <c r="J24" i="146" s="1"/>
  <c r="F23" i="146"/>
  <c r="F25" i="146" s="1"/>
  <c r="E23" i="146"/>
  <c r="E25" i="146" s="1"/>
  <c r="C23" i="146"/>
  <c r="C25" i="146" s="1"/>
  <c r="B23" i="146"/>
  <c r="B25" i="146" s="1"/>
  <c r="I22" i="146"/>
  <c r="H22" i="146"/>
  <c r="G22" i="146"/>
  <c r="D22" i="146"/>
  <c r="I21" i="146"/>
  <c r="H21" i="146"/>
  <c r="G21" i="146"/>
  <c r="D21" i="146"/>
  <c r="I20" i="146"/>
  <c r="H20" i="146"/>
  <c r="G20" i="146"/>
  <c r="D20" i="146"/>
  <c r="I19" i="146"/>
  <c r="H19" i="146"/>
  <c r="G19" i="146"/>
  <c r="D19" i="146"/>
  <c r="I18" i="146"/>
  <c r="H18" i="146"/>
  <c r="G18" i="146"/>
  <c r="D18" i="146"/>
  <c r="I17" i="146"/>
  <c r="H17" i="146"/>
  <c r="G17" i="146"/>
  <c r="D17" i="146"/>
  <c r="I16" i="146"/>
  <c r="H16" i="146"/>
  <c r="G16" i="146"/>
  <c r="D16" i="146"/>
  <c r="I15" i="146"/>
  <c r="H15" i="146"/>
  <c r="G15" i="146"/>
  <c r="D15" i="146"/>
  <c r="I14" i="146"/>
  <c r="H14" i="146"/>
  <c r="G14" i="146"/>
  <c r="D14" i="146"/>
  <c r="I13" i="146"/>
  <c r="H13" i="146"/>
  <c r="G13" i="146"/>
  <c r="D13" i="146"/>
  <c r="I12" i="146"/>
  <c r="H12" i="146"/>
  <c r="G12" i="146"/>
  <c r="D12" i="146"/>
  <c r="I11" i="146"/>
  <c r="H11" i="146"/>
  <c r="G11" i="146"/>
  <c r="D11" i="146"/>
  <c r="I10" i="146"/>
  <c r="H10" i="146"/>
  <c r="G10" i="146"/>
  <c r="D10" i="146"/>
  <c r="I9" i="146"/>
  <c r="H9" i="146"/>
  <c r="G9" i="146"/>
  <c r="D9" i="146"/>
  <c r="I8" i="146"/>
  <c r="H8" i="146"/>
  <c r="G8" i="146"/>
  <c r="D8" i="146"/>
  <c r="I20" i="145"/>
  <c r="H20" i="145"/>
  <c r="G20" i="145"/>
  <c r="J20" i="145" s="1"/>
  <c r="F19" i="145"/>
  <c r="F21" i="145" s="1"/>
  <c r="E19" i="145"/>
  <c r="E21" i="145" s="1"/>
  <c r="C19" i="145"/>
  <c r="C21" i="145" s="1"/>
  <c r="B19" i="145"/>
  <c r="B21" i="145" s="1"/>
  <c r="I18" i="145"/>
  <c r="H18" i="145"/>
  <c r="G18" i="145"/>
  <c r="D18" i="145"/>
  <c r="I17" i="145"/>
  <c r="H17" i="145"/>
  <c r="G17" i="145"/>
  <c r="D17" i="145"/>
  <c r="J17" i="145" s="1"/>
  <c r="I16" i="145"/>
  <c r="H16" i="145"/>
  <c r="G16" i="145"/>
  <c r="D16" i="145"/>
  <c r="I15" i="145"/>
  <c r="H15" i="145"/>
  <c r="G15" i="145"/>
  <c r="D15" i="145"/>
  <c r="J15" i="145" s="1"/>
  <c r="I14" i="145"/>
  <c r="H14" i="145"/>
  <c r="G14" i="145"/>
  <c r="D14" i="145"/>
  <c r="I13" i="145"/>
  <c r="H13" i="145"/>
  <c r="G13" i="145"/>
  <c r="D13" i="145"/>
  <c r="J13" i="145" s="1"/>
  <c r="I12" i="145"/>
  <c r="H12" i="145"/>
  <c r="G12" i="145"/>
  <c r="D12" i="145"/>
  <c r="I11" i="145"/>
  <c r="H11" i="145"/>
  <c r="G11" i="145"/>
  <c r="D11" i="145"/>
  <c r="I10" i="145"/>
  <c r="H10" i="145"/>
  <c r="G10" i="145"/>
  <c r="D10" i="145"/>
  <c r="I9" i="145"/>
  <c r="H9" i="145"/>
  <c r="G9" i="145"/>
  <c r="D9" i="145"/>
  <c r="I8" i="145"/>
  <c r="H8" i="145"/>
  <c r="G8" i="145"/>
  <c r="D8" i="145"/>
  <c r="I10" i="144"/>
  <c r="H10" i="144"/>
  <c r="G10" i="144"/>
  <c r="D10" i="144"/>
  <c r="F9" i="144"/>
  <c r="F11" i="144" s="1"/>
  <c r="E9" i="144"/>
  <c r="E11" i="144" s="1"/>
  <c r="C9" i="144"/>
  <c r="C11" i="144" s="1"/>
  <c r="B9" i="144"/>
  <c r="B11" i="144" s="1"/>
  <c r="I8" i="144"/>
  <c r="H8" i="144"/>
  <c r="G8" i="144"/>
  <c r="D8" i="144"/>
  <c r="I7" i="144"/>
  <c r="I9" i="144" s="1"/>
  <c r="I11" i="144" s="1"/>
  <c r="H7" i="144"/>
  <c r="G7" i="144"/>
  <c r="D7" i="144"/>
  <c r="D9" i="142"/>
  <c r="D8" i="142"/>
  <c r="C7" i="142"/>
  <c r="B7" i="142"/>
  <c r="J21" i="146" l="1"/>
  <c r="J14" i="146"/>
  <c r="J16" i="146"/>
  <c r="J18" i="146"/>
  <c r="H23" i="146"/>
  <c r="H25" i="146" s="1"/>
  <c r="J9" i="146"/>
  <c r="J11" i="146"/>
  <c r="J13" i="146"/>
  <c r="J15" i="146"/>
  <c r="J17" i="146"/>
  <c r="J19" i="146"/>
  <c r="D7" i="142"/>
  <c r="J10" i="145"/>
  <c r="J12" i="145"/>
  <c r="J16" i="145"/>
  <c r="J10" i="144"/>
  <c r="J33" i="137"/>
  <c r="J22" i="146"/>
  <c r="J14" i="145"/>
  <c r="H9" i="144"/>
  <c r="H11" i="144" s="1"/>
  <c r="I23" i="146"/>
  <c r="I25" i="146" s="1"/>
  <c r="J20" i="146"/>
  <c r="J8" i="146"/>
  <c r="J10" i="146"/>
  <c r="G23" i="146"/>
  <c r="G25" i="146" s="1"/>
  <c r="J12" i="146"/>
  <c r="H19" i="145"/>
  <c r="H21" i="145" s="1"/>
  <c r="J9" i="145"/>
  <c r="J11" i="145"/>
  <c r="J18" i="145"/>
  <c r="I19" i="145"/>
  <c r="I21" i="145" s="1"/>
  <c r="D19" i="145"/>
  <c r="D21" i="145" s="1"/>
  <c r="G19" i="145"/>
  <c r="G21" i="145" s="1"/>
  <c r="D9" i="144"/>
  <c r="D11" i="144" s="1"/>
  <c r="G9" i="144"/>
  <c r="G11" i="144" s="1"/>
  <c r="J8" i="144"/>
  <c r="J8" i="145"/>
  <c r="D23" i="146"/>
  <c r="D25" i="146" s="1"/>
  <c r="J7" i="144"/>
  <c r="J23" i="146" l="1"/>
  <c r="J25" i="146" s="1"/>
  <c r="J9" i="144"/>
  <c r="J11" i="144" s="1"/>
  <c r="J19" i="145"/>
  <c r="J21" i="145" s="1"/>
  <c r="I30" i="137" l="1"/>
  <c r="H30" i="137"/>
  <c r="G30" i="137"/>
  <c r="D30" i="137"/>
  <c r="I29" i="137"/>
  <c r="H29" i="137"/>
  <c r="G29" i="137"/>
  <c r="D29" i="137"/>
  <c r="J29" i="137" s="1"/>
  <c r="I28" i="137"/>
  <c r="H28" i="137"/>
  <c r="G28" i="137"/>
  <c r="D28" i="137"/>
  <c r="J28" i="137" s="1"/>
  <c r="I27" i="137"/>
  <c r="H27" i="137"/>
  <c r="G27" i="137"/>
  <c r="D27" i="137"/>
  <c r="I26" i="137"/>
  <c r="H26" i="137"/>
  <c r="G26" i="137"/>
  <c r="D26" i="137"/>
  <c r="J26" i="137" s="1"/>
  <c r="I25" i="137"/>
  <c r="H25" i="137"/>
  <c r="G25" i="137"/>
  <c r="D25" i="137"/>
  <c r="I24" i="137"/>
  <c r="H24" i="137"/>
  <c r="G24" i="137"/>
  <c r="D24" i="137"/>
  <c r="J24" i="137" s="1"/>
  <c r="I23" i="137"/>
  <c r="H23" i="137"/>
  <c r="G23" i="137"/>
  <c r="D23" i="137"/>
  <c r="I22" i="137"/>
  <c r="H22" i="137"/>
  <c r="G22" i="137"/>
  <c r="D22" i="137"/>
  <c r="I21" i="137"/>
  <c r="H21" i="137"/>
  <c r="G21" i="137"/>
  <c r="D21" i="137"/>
  <c r="I20" i="137"/>
  <c r="H20" i="137"/>
  <c r="G20" i="137"/>
  <c r="D20" i="137"/>
  <c r="J20" i="137" s="1"/>
  <c r="I19" i="137"/>
  <c r="H19" i="137"/>
  <c r="G19" i="137"/>
  <c r="D19" i="137"/>
  <c r="I18" i="137"/>
  <c r="H18" i="137"/>
  <c r="G18" i="137"/>
  <c r="D18" i="137"/>
  <c r="I17" i="137"/>
  <c r="H17" i="137"/>
  <c r="G17" i="137"/>
  <c r="D17" i="137"/>
  <c r="I16" i="137"/>
  <c r="H16" i="137"/>
  <c r="G16" i="137"/>
  <c r="D16" i="137"/>
  <c r="I15" i="137"/>
  <c r="H15" i="137"/>
  <c r="G15" i="137"/>
  <c r="D15" i="137"/>
  <c r="I14" i="137"/>
  <c r="H14" i="137"/>
  <c r="G14" i="137"/>
  <c r="D14" i="137"/>
  <c r="I13" i="137"/>
  <c r="H13" i="137"/>
  <c r="G13" i="137"/>
  <c r="D13" i="137"/>
  <c r="I12" i="137"/>
  <c r="H12" i="137"/>
  <c r="G12" i="137"/>
  <c r="D12" i="137"/>
  <c r="I11" i="137"/>
  <c r="H11" i="137"/>
  <c r="G11" i="137"/>
  <c r="D11" i="137"/>
  <c r="I10" i="137"/>
  <c r="H10" i="137"/>
  <c r="G10" i="137"/>
  <c r="D10" i="137"/>
  <c r="J10" i="137" s="1"/>
  <c r="I9" i="137"/>
  <c r="H9" i="137"/>
  <c r="G9" i="137"/>
  <c r="D9" i="137"/>
  <c r="I8" i="137"/>
  <c r="H8" i="137"/>
  <c r="G8" i="137"/>
  <c r="D8" i="137"/>
  <c r="J8" i="137" s="1"/>
  <c r="I7" i="137"/>
  <c r="H7" i="137"/>
  <c r="G7" i="137"/>
  <c r="D7" i="137"/>
  <c r="J27" i="137" l="1"/>
  <c r="J30" i="137"/>
  <c r="J7" i="137"/>
  <c r="J11" i="137"/>
  <c r="J13" i="137"/>
  <c r="J19" i="137"/>
  <c r="J21" i="137"/>
  <c r="J23" i="137"/>
  <c r="J9" i="137"/>
  <c r="J15" i="137"/>
  <c r="J17" i="137"/>
  <c r="J25" i="137"/>
  <c r="J22" i="137"/>
  <c r="J12" i="137"/>
  <c r="J14" i="137"/>
  <c r="J16" i="137"/>
  <c r="J18" i="137"/>
  <c r="F21" i="134" l="1"/>
  <c r="E21" i="134"/>
  <c r="C21" i="134"/>
  <c r="B21" i="134"/>
  <c r="I20" i="134"/>
  <c r="H20" i="134"/>
  <c r="G20" i="134"/>
  <c r="D20" i="134"/>
  <c r="I19" i="134"/>
  <c r="H19" i="134"/>
  <c r="G19" i="134"/>
  <c r="D19" i="134"/>
  <c r="I18" i="134"/>
  <c r="H18" i="134"/>
  <c r="G18" i="134"/>
  <c r="D18" i="134"/>
  <c r="I17" i="134"/>
  <c r="H17" i="134"/>
  <c r="G17" i="134"/>
  <c r="D17" i="134"/>
  <c r="I16" i="134"/>
  <c r="H16" i="134"/>
  <c r="G16" i="134"/>
  <c r="D16" i="134"/>
  <c r="I15" i="134"/>
  <c r="H15" i="134"/>
  <c r="G15" i="134"/>
  <c r="D15" i="134"/>
  <c r="I14" i="134"/>
  <c r="H14" i="134"/>
  <c r="G14" i="134"/>
  <c r="D14" i="134"/>
  <c r="I13" i="134"/>
  <c r="H13" i="134"/>
  <c r="G13" i="134"/>
  <c r="D13" i="134"/>
  <c r="I12" i="134"/>
  <c r="H12" i="134"/>
  <c r="G12" i="134"/>
  <c r="D12" i="134"/>
  <c r="I11" i="134"/>
  <c r="H11" i="134"/>
  <c r="G11" i="134"/>
  <c r="D11" i="134"/>
  <c r="I10" i="134"/>
  <c r="H10" i="134"/>
  <c r="G10" i="134"/>
  <c r="D10" i="134"/>
  <c r="I9" i="134"/>
  <c r="H9" i="134"/>
  <c r="G9" i="134"/>
  <c r="D9" i="134"/>
  <c r="I8" i="134"/>
  <c r="H8" i="134"/>
  <c r="G8" i="134"/>
  <c r="D8" i="134"/>
  <c r="F19" i="133"/>
  <c r="E19" i="133"/>
  <c r="C19" i="133"/>
  <c r="B19" i="133"/>
  <c r="I18" i="133"/>
  <c r="H18" i="133"/>
  <c r="G18" i="133"/>
  <c r="D18" i="133"/>
  <c r="I17" i="133"/>
  <c r="H17" i="133"/>
  <c r="G17" i="133"/>
  <c r="D17" i="133"/>
  <c r="I16" i="133"/>
  <c r="H16" i="133"/>
  <c r="G16" i="133"/>
  <c r="D16" i="133"/>
  <c r="I15" i="133"/>
  <c r="H15" i="133"/>
  <c r="G15" i="133"/>
  <c r="D15" i="133"/>
  <c r="I14" i="133"/>
  <c r="H14" i="133"/>
  <c r="G14" i="133"/>
  <c r="D14" i="133"/>
  <c r="I13" i="133"/>
  <c r="H13" i="133"/>
  <c r="G13" i="133"/>
  <c r="D13" i="133"/>
  <c r="I12" i="133"/>
  <c r="H12" i="133"/>
  <c r="G12" i="133"/>
  <c r="D12" i="133"/>
  <c r="I11" i="133"/>
  <c r="H11" i="133"/>
  <c r="G11" i="133"/>
  <c r="D11" i="133"/>
  <c r="I10" i="133"/>
  <c r="H10" i="133"/>
  <c r="G10" i="133"/>
  <c r="D10" i="133"/>
  <c r="I9" i="133"/>
  <c r="H9" i="133"/>
  <c r="G9" i="133"/>
  <c r="D9" i="133"/>
  <c r="I8" i="133"/>
  <c r="H8" i="133"/>
  <c r="G8" i="133"/>
  <c r="D8" i="133"/>
  <c r="J8" i="133" l="1"/>
  <c r="J12" i="133"/>
  <c r="J14" i="133"/>
  <c r="J18" i="133"/>
  <c r="J16" i="133"/>
  <c r="J9" i="133"/>
  <c r="J8" i="134"/>
  <c r="J10" i="134"/>
  <c r="J12" i="134"/>
  <c r="J14" i="134"/>
  <c r="J18" i="134"/>
  <c r="J20" i="134"/>
  <c r="J9" i="134"/>
  <c r="J17" i="134"/>
  <c r="J13" i="133"/>
  <c r="J15" i="133"/>
  <c r="J10" i="133"/>
  <c r="H21" i="134"/>
  <c r="D19" i="133"/>
  <c r="J11" i="133"/>
  <c r="G21" i="134"/>
  <c r="I21" i="134"/>
  <c r="J16" i="134"/>
  <c r="G19" i="133"/>
  <c r="J17" i="133"/>
  <c r="J11" i="134"/>
  <c r="J13" i="134"/>
  <c r="H19" i="133"/>
  <c r="I19" i="133"/>
  <c r="J15" i="134"/>
  <c r="J19" i="134"/>
  <c r="D21" i="134"/>
  <c r="J21" i="134" l="1"/>
  <c r="J19" i="133"/>
  <c r="I22" i="125" l="1"/>
  <c r="H22" i="125"/>
  <c r="G22" i="125"/>
  <c r="D22" i="125"/>
  <c r="I21" i="125"/>
  <c r="H21" i="125"/>
  <c r="G21" i="125"/>
  <c r="D21" i="125"/>
  <c r="I20" i="125"/>
  <c r="H20" i="125"/>
  <c r="G20" i="125"/>
  <c r="D20" i="125"/>
  <c r="I19" i="125"/>
  <c r="H19" i="125"/>
  <c r="G19" i="125"/>
  <c r="D19" i="125"/>
  <c r="I18" i="125"/>
  <c r="H18" i="125"/>
  <c r="G18" i="125"/>
  <c r="D18" i="125"/>
  <c r="I17" i="125"/>
  <c r="H17" i="125"/>
  <c r="G17" i="125"/>
  <c r="D17" i="125"/>
  <c r="I16" i="125"/>
  <c r="H16" i="125"/>
  <c r="G16" i="125"/>
  <c r="D16" i="125"/>
  <c r="I15" i="125"/>
  <c r="H15" i="125"/>
  <c r="G15" i="125"/>
  <c r="D15" i="125"/>
  <c r="J15" i="125" s="1"/>
  <c r="I14" i="125"/>
  <c r="H14" i="125"/>
  <c r="G14" i="125"/>
  <c r="D14" i="125"/>
  <c r="I13" i="125"/>
  <c r="H13" i="125"/>
  <c r="G13" i="125"/>
  <c r="D13" i="125"/>
  <c r="J13" i="125" s="1"/>
  <c r="I12" i="125"/>
  <c r="H12" i="125"/>
  <c r="G12" i="125"/>
  <c r="D12" i="125"/>
  <c r="I11" i="125"/>
  <c r="H11" i="125"/>
  <c r="G11" i="125"/>
  <c r="D11" i="125"/>
  <c r="J11" i="125" s="1"/>
  <c r="I10" i="125"/>
  <c r="H10" i="125"/>
  <c r="G10" i="125"/>
  <c r="D10" i="125"/>
  <c r="I9" i="125"/>
  <c r="H9" i="125"/>
  <c r="G9" i="125"/>
  <c r="D9" i="125"/>
  <c r="I8" i="125"/>
  <c r="H8" i="125"/>
  <c r="G8" i="125"/>
  <c r="D8" i="125"/>
  <c r="I18" i="123"/>
  <c r="H18" i="123"/>
  <c r="G18" i="123"/>
  <c r="D18" i="123"/>
  <c r="I17" i="123"/>
  <c r="H17" i="123"/>
  <c r="G17" i="123"/>
  <c r="D17" i="123"/>
  <c r="I16" i="123"/>
  <c r="H16" i="123"/>
  <c r="G16" i="123"/>
  <c r="D16" i="123"/>
  <c r="I15" i="123"/>
  <c r="H15" i="123"/>
  <c r="G15" i="123"/>
  <c r="D15" i="123"/>
  <c r="I14" i="123"/>
  <c r="H14" i="123"/>
  <c r="G14" i="123"/>
  <c r="D14" i="123"/>
  <c r="I13" i="123"/>
  <c r="H13" i="123"/>
  <c r="G13" i="123"/>
  <c r="D13" i="123"/>
  <c r="I12" i="123"/>
  <c r="H12" i="123"/>
  <c r="G12" i="123"/>
  <c r="D12" i="123"/>
  <c r="I11" i="123"/>
  <c r="H11" i="123"/>
  <c r="G11" i="123"/>
  <c r="D11" i="123"/>
  <c r="I10" i="123"/>
  <c r="H10" i="123"/>
  <c r="G10" i="123"/>
  <c r="D10" i="123"/>
  <c r="I9" i="123"/>
  <c r="H9" i="123"/>
  <c r="G9" i="123"/>
  <c r="D9" i="123"/>
  <c r="I8" i="123"/>
  <c r="H8" i="123"/>
  <c r="G8" i="123"/>
  <c r="D8" i="123"/>
  <c r="J11" i="123" l="1"/>
  <c r="J19" i="125"/>
  <c r="J8" i="125"/>
  <c r="J12" i="125"/>
  <c r="J14" i="125"/>
  <c r="J16" i="125"/>
  <c r="J22" i="125"/>
  <c r="J18" i="123"/>
  <c r="J10" i="123"/>
  <c r="J20" i="125"/>
  <c r="J15" i="123"/>
  <c r="J9" i="123"/>
  <c r="J8" i="123"/>
  <c r="J16" i="123"/>
  <c r="J13" i="123"/>
  <c r="J17" i="123"/>
  <c r="J10" i="125"/>
  <c r="J17" i="125"/>
  <c r="J21" i="125"/>
  <c r="J12" i="123"/>
  <c r="J14" i="123"/>
  <c r="J9" i="125"/>
  <c r="J18" i="125"/>
  <c r="B23" i="125" l="1"/>
  <c r="C23" i="125"/>
  <c r="E23" i="125"/>
  <c r="F23" i="125"/>
  <c r="D8" i="124"/>
  <c r="G8" i="124"/>
  <c r="H8" i="124"/>
  <c r="I8" i="124"/>
  <c r="D9" i="124"/>
  <c r="G9" i="124"/>
  <c r="H9" i="124"/>
  <c r="I9" i="124"/>
  <c r="D10" i="124"/>
  <c r="G10" i="124"/>
  <c r="H10" i="124"/>
  <c r="I10" i="124"/>
  <c r="D11" i="124"/>
  <c r="G11" i="124"/>
  <c r="H11" i="124"/>
  <c r="I11" i="124"/>
  <c r="D12" i="124"/>
  <c r="G12" i="124"/>
  <c r="H12" i="124"/>
  <c r="I12" i="124"/>
  <c r="D13" i="124"/>
  <c r="G13" i="124"/>
  <c r="H13" i="124"/>
  <c r="I13" i="124"/>
  <c r="D14" i="124"/>
  <c r="G14" i="124"/>
  <c r="H14" i="124"/>
  <c r="I14" i="124"/>
  <c r="D15" i="124"/>
  <c r="G15" i="124"/>
  <c r="H15" i="124"/>
  <c r="I15" i="124"/>
  <c r="D16" i="124"/>
  <c r="G16" i="124"/>
  <c r="H16" i="124"/>
  <c r="I16" i="124"/>
  <c r="D17" i="124"/>
  <c r="G17" i="124"/>
  <c r="H17" i="124"/>
  <c r="I17" i="124"/>
  <c r="D18" i="124"/>
  <c r="G18" i="124"/>
  <c r="J18" i="124" s="1"/>
  <c r="H18" i="124"/>
  <c r="I18" i="124"/>
  <c r="B19" i="124"/>
  <c r="C19" i="124"/>
  <c r="E19" i="124"/>
  <c r="F19" i="124"/>
  <c r="B19" i="123"/>
  <c r="C19" i="123"/>
  <c r="E19" i="123"/>
  <c r="F19" i="123"/>
  <c r="J17" i="124" l="1"/>
  <c r="J15" i="124"/>
  <c r="J13" i="124"/>
  <c r="J14" i="124"/>
  <c r="H23" i="125"/>
  <c r="G23" i="125"/>
  <c r="I23" i="125"/>
  <c r="D23" i="125"/>
  <c r="J12" i="124"/>
  <c r="J8" i="124"/>
  <c r="G19" i="124"/>
  <c r="J11" i="124"/>
  <c r="J9" i="124"/>
  <c r="J16" i="124"/>
  <c r="H19" i="124"/>
  <c r="I19" i="124"/>
  <c r="G19" i="123"/>
  <c r="I19" i="123"/>
  <c r="H19" i="123"/>
  <c r="D19" i="123"/>
  <c r="D19" i="124"/>
  <c r="J10" i="124"/>
  <c r="J19" i="124" l="1"/>
  <c r="J23" i="125"/>
  <c r="J19" i="123"/>
  <c r="B29" i="114"/>
  <c r="C29" i="114"/>
  <c r="D29" i="114"/>
  <c r="E29" i="114"/>
  <c r="F29" i="114"/>
  <c r="G29" i="114"/>
  <c r="H29" i="114"/>
  <c r="I29" i="114"/>
  <c r="J29" i="114"/>
  <c r="K29" i="114"/>
  <c r="L29" i="114"/>
  <c r="M7" i="114"/>
  <c r="M8" i="114"/>
  <c r="M9" i="114"/>
  <c r="M10" i="114"/>
  <c r="M11" i="114"/>
  <c r="M12" i="114"/>
  <c r="M13" i="114"/>
  <c r="M14" i="114"/>
  <c r="M15" i="114"/>
  <c r="M16" i="114"/>
  <c r="M17" i="114"/>
  <c r="M18" i="114"/>
  <c r="M19" i="114"/>
  <c r="M20" i="114"/>
  <c r="M21" i="114"/>
  <c r="M22" i="114"/>
  <c r="M23" i="114"/>
  <c r="M24" i="114"/>
  <c r="M25" i="114"/>
  <c r="M26" i="114"/>
  <c r="M27" i="114"/>
  <c r="M28" i="114"/>
  <c r="B29" i="113"/>
  <c r="C29" i="113"/>
  <c r="D29" i="113"/>
  <c r="E29" i="113"/>
  <c r="F29" i="113"/>
  <c r="G29" i="113"/>
  <c r="H29" i="113"/>
  <c r="I29" i="113"/>
  <c r="J29" i="113"/>
  <c r="K29" i="113"/>
  <c r="L29" i="113"/>
  <c r="M29" i="113"/>
  <c r="N29" i="113"/>
  <c r="O7" i="113"/>
  <c r="O8" i="113"/>
  <c r="O9" i="113"/>
  <c r="O10" i="113"/>
  <c r="O11" i="113"/>
  <c r="O12" i="113"/>
  <c r="O13" i="113"/>
  <c r="O14" i="113"/>
  <c r="O15" i="113"/>
  <c r="O16" i="113"/>
  <c r="O17" i="113"/>
  <c r="O18" i="113"/>
  <c r="O19" i="113"/>
  <c r="O20" i="113"/>
  <c r="O21" i="113"/>
  <c r="O22" i="113"/>
  <c r="O23" i="113"/>
  <c r="O24" i="113"/>
  <c r="O25" i="113"/>
  <c r="O26" i="113"/>
  <c r="O27" i="113"/>
  <c r="O28" i="113"/>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G8" i="112"/>
  <c r="G9" i="112"/>
  <c r="G10" i="112"/>
  <c r="G11" i="112"/>
  <c r="G12" i="112"/>
  <c r="G13" i="112"/>
  <c r="G14" i="112"/>
  <c r="G15" i="112"/>
  <c r="G16" i="112"/>
  <c r="G17" i="112"/>
  <c r="G18" i="112"/>
  <c r="G19" i="112"/>
  <c r="G20" i="112"/>
  <c r="G21" i="112"/>
  <c r="G22" i="112"/>
  <c r="G23" i="112"/>
  <c r="G24" i="112"/>
  <c r="G25" i="112"/>
  <c r="G26" i="112"/>
  <c r="G27" i="112"/>
  <c r="G28" i="112"/>
  <c r="G29" i="112"/>
  <c r="B30" i="112"/>
  <c r="C30" i="112"/>
  <c r="E30" i="112"/>
  <c r="F30" i="112"/>
  <c r="D8" i="112"/>
  <c r="D9" i="112"/>
  <c r="D10" i="112"/>
  <c r="D11" i="112"/>
  <c r="D12" i="112"/>
  <c r="D13" i="112"/>
  <c r="D14" i="112"/>
  <c r="D15" i="112"/>
  <c r="D16" i="112"/>
  <c r="D17" i="112"/>
  <c r="D18" i="112"/>
  <c r="D19" i="112"/>
  <c r="D20" i="112"/>
  <c r="D21" i="112"/>
  <c r="D22" i="112"/>
  <c r="D23" i="112"/>
  <c r="D24" i="112"/>
  <c r="D25" i="112"/>
  <c r="D26" i="112"/>
  <c r="D27" i="112"/>
  <c r="D28" i="112"/>
  <c r="D29" i="112"/>
  <c r="B18" i="111"/>
  <c r="C18" i="111"/>
  <c r="D18" i="111"/>
  <c r="E18" i="111"/>
  <c r="F18" i="111"/>
  <c r="G18" i="111"/>
  <c r="H18" i="111"/>
  <c r="I18" i="111"/>
  <c r="J18" i="111"/>
  <c r="K18" i="111"/>
  <c r="L7" i="111"/>
  <c r="L8" i="111"/>
  <c r="L9" i="111"/>
  <c r="L10" i="111"/>
  <c r="L11" i="111"/>
  <c r="L12" i="111"/>
  <c r="L13" i="111"/>
  <c r="L14" i="111"/>
  <c r="L15" i="111"/>
  <c r="L16" i="111"/>
  <c r="L17" i="111"/>
  <c r="B20" i="110"/>
  <c r="C20" i="110"/>
  <c r="D20" i="110"/>
  <c r="E20" i="110"/>
  <c r="F20" i="110"/>
  <c r="G20" i="110"/>
  <c r="H20" i="110"/>
  <c r="I20" i="110"/>
  <c r="J20" i="110"/>
  <c r="K20" i="110"/>
  <c r="L7" i="110"/>
  <c r="L8" i="110"/>
  <c r="L9" i="110"/>
  <c r="L10" i="110"/>
  <c r="L11" i="110"/>
  <c r="L12" i="110"/>
  <c r="L13" i="110"/>
  <c r="L14" i="110"/>
  <c r="L15" i="110"/>
  <c r="L16" i="110"/>
  <c r="L17" i="110"/>
  <c r="L18" i="110"/>
  <c r="L19" i="110"/>
  <c r="F18" i="109"/>
  <c r="E18" i="109"/>
  <c r="C18" i="109"/>
  <c r="B18" i="109"/>
  <c r="I17" i="109"/>
  <c r="H17" i="109"/>
  <c r="G17" i="109"/>
  <c r="D17" i="109"/>
  <c r="I16" i="109"/>
  <c r="H16" i="109"/>
  <c r="G16" i="109"/>
  <c r="D16" i="109"/>
  <c r="I15" i="109"/>
  <c r="H15" i="109"/>
  <c r="G15" i="109"/>
  <c r="D15" i="109"/>
  <c r="I14" i="109"/>
  <c r="H14" i="109"/>
  <c r="G14" i="109"/>
  <c r="D14" i="109"/>
  <c r="I13" i="109"/>
  <c r="H13" i="109"/>
  <c r="G13" i="109"/>
  <c r="D13" i="109"/>
  <c r="I12" i="109"/>
  <c r="H12" i="109"/>
  <c r="G12" i="109"/>
  <c r="D12" i="109"/>
  <c r="I11" i="109"/>
  <c r="H11" i="109"/>
  <c r="G11" i="109"/>
  <c r="D11" i="109"/>
  <c r="I10" i="109"/>
  <c r="H10" i="109"/>
  <c r="G10" i="109"/>
  <c r="D10" i="109"/>
  <c r="I9" i="109"/>
  <c r="H9" i="109"/>
  <c r="G9" i="109"/>
  <c r="D9" i="109"/>
  <c r="I8" i="109"/>
  <c r="H8" i="109"/>
  <c r="G8" i="109"/>
  <c r="D8" i="109"/>
  <c r="H9" i="115"/>
  <c r="I9" i="115"/>
  <c r="H10" i="115"/>
  <c r="I10" i="115"/>
  <c r="H11" i="115"/>
  <c r="I11" i="115"/>
  <c r="H12" i="115"/>
  <c r="I12" i="115"/>
  <c r="H13" i="115"/>
  <c r="I13" i="115"/>
  <c r="H14" i="115"/>
  <c r="I14" i="115"/>
  <c r="H15" i="115"/>
  <c r="I15" i="115"/>
  <c r="H16" i="115"/>
  <c r="I16" i="115"/>
  <c r="H17" i="115"/>
  <c r="I17" i="115"/>
  <c r="I8" i="115"/>
  <c r="H8" i="115"/>
  <c r="G8" i="115"/>
  <c r="G9" i="115"/>
  <c r="G10" i="115"/>
  <c r="G11" i="115"/>
  <c r="G12" i="115"/>
  <c r="G13" i="115"/>
  <c r="G14" i="115"/>
  <c r="G15" i="115"/>
  <c r="G16" i="115"/>
  <c r="G17" i="115"/>
  <c r="C18" i="115"/>
  <c r="E18" i="115"/>
  <c r="F18" i="115"/>
  <c r="B18" i="115"/>
  <c r="D8" i="115"/>
  <c r="D9" i="115"/>
  <c r="D10" i="115"/>
  <c r="D11" i="115"/>
  <c r="D12" i="115"/>
  <c r="D13" i="115"/>
  <c r="D14" i="115"/>
  <c r="D15" i="115"/>
  <c r="D16" i="115"/>
  <c r="D17" i="115"/>
  <c r="D18" i="109" l="1"/>
  <c r="J25" i="112"/>
  <c r="J17" i="112"/>
  <c r="J9" i="112"/>
  <c r="J15" i="112"/>
  <c r="J23" i="112"/>
  <c r="J17" i="115"/>
  <c r="J9" i="109"/>
  <c r="J11" i="109"/>
  <c r="J13" i="109"/>
  <c r="J15" i="109"/>
  <c r="J17" i="109"/>
  <c r="J13" i="115"/>
  <c r="M29" i="114"/>
  <c r="J26" i="112"/>
  <c r="J22" i="112"/>
  <c r="J18" i="112"/>
  <c r="J14" i="112"/>
  <c r="J10" i="112"/>
  <c r="D30" i="112"/>
  <c r="J8" i="112"/>
  <c r="L18" i="111"/>
  <c r="L20" i="110"/>
  <c r="J13" i="112"/>
  <c r="J28" i="112"/>
  <c r="J24" i="112"/>
  <c r="J20" i="112"/>
  <c r="J16" i="112"/>
  <c r="J12" i="112"/>
  <c r="J27" i="112"/>
  <c r="J19" i="112"/>
  <c r="J11" i="112"/>
  <c r="J29" i="112"/>
  <c r="J21" i="112"/>
  <c r="G30" i="112"/>
  <c r="I30" i="112"/>
  <c r="G18" i="109"/>
  <c r="J10" i="109"/>
  <c r="J12" i="109"/>
  <c r="G18" i="115"/>
  <c r="O29" i="113"/>
  <c r="J9" i="115"/>
  <c r="D18" i="115"/>
  <c r="J14" i="115"/>
  <c r="J10" i="115"/>
  <c r="J15" i="115"/>
  <c r="H30" i="112"/>
  <c r="J14" i="109"/>
  <c r="I18" i="109"/>
  <c r="H18" i="109"/>
  <c r="J16" i="109"/>
  <c r="J8" i="109"/>
  <c r="J11" i="115"/>
  <c r="H18" i="115"/>
  <c r="J16" i="115"/>
  <c r="J12" i="115"/>
  <c r="J8" i="115"/>
  <c r="I18" i="115"/>
  <c r="J30" i="112" l="1"/>
  <c r="J18" i="109"/>
  <c r="J18" i="115"/>
</calcChain>
</file>

<file path=xl/sharedStrings.xml><?xml version="1.0" encoding="utf-8"?>
<sst xmlns="http://schemas.openxmlformats.org/spreadsheetml/2006/main" count="904" uniqueCount="335">
  <si>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</si>
  <si>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</si>
  <si>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</si>
  <si>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</si>
  <si>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</si>
  <si>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</si>
  <si>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</si>
  <si>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</si>
  <si>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</si>
  <si>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</si>
  <si>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</si>
  <si>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</si>
  <si>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</si>
  <si>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</si>
  <si>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</si>
  <si>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</si>
  <si>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</si>
  <si>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</si>
  <si>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</si>
  <si>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</si>
  <si>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</si>
  <si>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</si>
  <si>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</si>
  <si>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</si>
  <si>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</si>
  <si>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</si>
  <si>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</si>
  <si>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</si>
  <si>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</si>
  <si>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</si>
  <si>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</si>
  <si>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</si>
  <si>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</si>
  <si>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المؤشرات الرئيسية لسوق العمل من السجلات الادارية    </t>
  </si>
  <si>
    <t>المؤشرات (سجلات إدارية)</t>
  </si>
  <si>
    <t xml:space="preserve">المصدر : المؤسسة العامة للتأمينات الاجتماعية ,وزارة الموارد البشرية والتنمية الاجتماعية , مركز المعلومات الوطني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</si>
  <si>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</si>
  <si>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</si>
  <si>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</si>
  <si>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</si>
  <si>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</si>
  <si>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</si>
  <si>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</si>
  <si>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</si>
  <si>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</si>
  <si>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</si>
  <si>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</si>
  <si>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</si>
  <si>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</si>
  <si>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</si>
  <si>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</si>
  <si>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 xml:space="preserve">المصدر : المؤسسة العامة للتأمينات ألاجتماعية, وزارة الموارد البشرية والتنمية الاجتماعية                                                                                                                                                                                                                    . </t>
  </si>
  <si>
    <t xml:space="preserve">*بيانات المؤسسة العامة للتأمينات الاجتماعية وبيانات وزارة الموارد البشرية والتنمية الاجتماعية (وكالة الخدمة المدنية) بيانات أولية.      </t>
  </si>
  <si>
    <t>الحدود الشمالية</t>
  </si>
  <si>
    <t>غير محدد</t>
  </si>
  <si>
    <t xml:space="preserve">الجملة </t>
  </si>
  <si>
    <t xml:space="preserve">العمالة المنزلية* </t>
  </si>
  <si>
    <t xml:space="preserve">الاجمالي  </t>
  </si>
  <si>
    <t xml:space="preserve">المصدر : المؤسسة العامة للتأمينات ألاجتماعية, وزارة الموارد البشرية والتنمية الاجتماعية                                                                                                                                                                                                                     . </t>
  </si>
  <si>
    <t>المصدر : وزارة الموارد البشرية والتنمية الاجتماعية</t>
  </si>
  <si>
    <t xml:space="preserve">المصدر : وزارة الموارد البشرية والتنمية الاجتماعية                                                                                                                                                                                                                                                                     . </t>
  </si>
  <si>
    <t>القطاع</t>
  </si>
  <si>
    <t>.</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</si>
  <si>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</si>
  <si>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</si>
  <si>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</si>
  <si>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</si>
  <si>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</si>
  <si>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</si>
  <si>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</si>
  <si>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</si>
  <si>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</si>
  <si>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</si>
  <si>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</si>
  <si>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</si>
  <si>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</si>
  <si>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</si>
  <si>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</si>
  <si>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</si>
  <si>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</si>
  <si>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</si>
  <si>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</si>
  <si>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</si>
  <si>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</si>
  <si>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</si>
  <si>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جدول (1) </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</si>
  <si>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</si>
  <si>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</si>
  <si>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</si>
  <si>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</si>
  <si>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</si>
  <si>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</si>
  <si>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</si>
  <si>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</si>
  <si>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</si>
  <si>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</si>
  <si>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</si>
  <si>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</si>
  <si>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</si>
  <si>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</si>
  <si>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</si>
  <si>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</si>
  <si>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</si>
  <si>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</si>
  <si>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</si>
  <si>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</si>
  <si>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</si>
  <si>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</si>
  <si>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خارج المملكه</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</si>
  <si>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</si>
  <si>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</si>
  <si>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</si>
  <si>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</si>
  <si>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</si>
  <si>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</si>
  <si>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</si>
  <si>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</si>
  <si>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</si>
  <si>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</si>
  <si>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</si>
  <si>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</si>
  <si>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</si>
  <si>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</si>
  <si>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</si>
  <si>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</si>
  <si>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</si>
  <si>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</si>
  <si>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</si>
  <si>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</si>
  <si>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</si>
  <si>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</si>
  <si>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</si>
  <si>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</si>
  <si>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</si>
  <si>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</si>
  <si>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</si>
  <si>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</si>
  <si>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</si>
  <si>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</si>
  <si>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</si>
  <si>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</si>
  <si>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</si>
  <si>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</si>
  <si>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</si>
  <si>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</si>
  <si>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</si>
  <si>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</si>
  <si>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</si>
  <si>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 xml:space="preserve">  **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</si>
  <si>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</si>
  <si>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 xml:space="preserve">*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</si>
  <si>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</si>
  <si>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</si>
  <si>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</si>
  <si>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</si>
  <si>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</si>
  <si>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</si>
  <si>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</si>
  <si>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</si>
  <si>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</si>
  <si>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</si>
  <si>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</si>
  <si>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</si>
  <si>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</si>
  <si>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</si>
  <si>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</si>
  <si>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</si>
  <si>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</si>
  <si>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</si>
  <si>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</si>
  <si>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</si>
  <si>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</si>
  <si>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</si>
  <si>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</si>
  <si>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</si>
  <si>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2-4</t>
  </si>
  <si>
    <t>2-5</t>
  </si>
  <si>
    <t>3-3</t>
  </si>
  <si>
    <t>3-4</t>
  </si>
  <si>
    <t>4-3</t>
  </si>
  <si>
    <t>4-4</t>
  </si>
  <si>
    <t>5-2</t>
  </si>
  <si>
    <t>6-2</t>
  </si>
  <si>
    <t>7-2</t>
  </si>
  <si>
    <t xml:space="preserve">جدول (3-3) </t>
  </si>
  <si>
    <t xml:space="preserve">جدول (3-4) </t>
  </si>
  <si>
    <t>جدول (2-2)</t>
  </si>
  <si>
    <t xml:space="preserve">جدول (2-3) </t>
  </si>
  <si>
    <t xml:space="preserve">جدول (2-4) </t>
  </si>
  <si>
    <t xml:space="preserve">جدول (2-5)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</si>
  <si>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</si>
  <si>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</si>
  <si>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</si>
  <si>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</si>
  <si>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</si>
  <si>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</si>
  <si>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</si>
  <si>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</si>
  <si>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</si>
  <si>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</si>
  <si>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</si>
  <si>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</si>
  <si>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</si>
  <si>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</si>
  <si>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</si>
  <si>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</si>
  <si>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</si>
  <si>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</si>
  <si>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</si>
  <si>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</si>
  <si>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</si>
  <si>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</si>
  <si>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</si>
  <si>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</si>
  <si>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</si>
  <si>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</si>
  <si>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</si>
  <si>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</si>
  <si>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</si>
  <si>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</si>
  <si>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</si>
  <si>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</si>
  <si>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</si>
  <si>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</si>
  <si>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</si>
  <si>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</si>
  <si>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</si>
  <si>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</si>
  <si>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</si>
  <si>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</si>
  <si>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</si>
  <si>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</si>
  <si>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</si>
  <si>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</si>
  <si>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</si>
  <si>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</si>
  <si>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</si>
  <si>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</si>
  <si>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</si>
  <si>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</si>
  <si>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</si>
  <si>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</si>
  <si>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</si>
  <si>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</si>
  <si>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</si>
  <si>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</si>
  <si>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</si>
  <si>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</si>
  <si>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</si>
  <si>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</si>
  <si>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</si>
  <si>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</si>
  <si>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</si>
  <si>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</si>
  <si>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</si>
  <si>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</si>
  <si>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</si>
  <si>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</si>
  <si>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</si>
  <si>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</si>
  <si>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</si>
  <si>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</si>
  <si>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</si>
  <si>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</si>
  <si>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</si>
  <si>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</si>
  <si>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</si>
  <si>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</si>
  <si>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</si>
  <si>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</si>
  <si>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</si>
  <si>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</si>
  <si>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</si>
  <si>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</si>
  <si>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</si>
  <si>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</si>
  <si>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</si>
  <si>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</si>
  <si>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</si>
  <si>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استبعاد بموجب المادة (9) فقرة (6)  من لائحة التسجيل والاشتراكات</t>
  </si>
  <si>
    <t xml:space="preserve">الفنيون و الاختصاصيون المساعدون </t>
  </si>
  <si>
    <t>اجمالي المسجلين في المؤسسة العامة للتأمينات الاجتماعية و الخدمة المدنية و العمالة المنزلية حسب الجنسية والجنس والأنظمة المتبعة</t>
  </si>
  <si>
    <t xml:space="preserve">اجمالي المسجلين في المؤسسة العامة للتأمينات الاجتماعية و الخدمة المدنية و العمالة المنزلية حسب الجنسية والجنس ونوع القطاع </t>
  </si>
  <si>
    <t>اجمالي المسجلين في المؤسسة العامة للتأمينات الاجتماعية و الخدمة المدنية و العمالة المنزلية حسب الجنسية والجنس والفئات العمرية</t>
  </si>
  <si>
    <t>اجمالي المسجلين في المؤسسة العامة للتأمينات الاجتماعية و الخدمة المدنية و العمالة المنزلية حسب الجنسية والجنس والمنطقة الادارية</t>
  </si>
  <si>
    <t>اجمالي المسجلين في المؤسسة العامة للتأمينات الاجتماعية و الخدمة المدنية و العمالة المنزلية</t>
  </si>
  <si>
    <t xml:space="preserve">اجمالي السعوديين المسجلين في المؤسسة العامة للتأمينات الاجتماعية و الخدمة المدنية </t>
  </si>
  <si>
    <t>اجمالي غير السعوديين المسجلين في المؤسسة العامة للتأمينات الاجتماعية و الخدمة المدنية و العمالة المنزلية</t>
  </si>
  <si>
    <t>اجمالي المسجلين في المؤسسة العامة للتأمينات الاجتماعية و الخدمة المدنية و العمالة المنزلية حسب الجنسية والجنس والفئات العمرية *</t>
  </si>
  <si>
    <t>اجمالي المسجلين في المؤسسة العامة للتأمينات الاجتماعية و الخدمة المدنية و العمالة المنزلية حسب الجنسية والجنس والمنطقة الادارية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</si>
  <si>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</si>
  <si>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</si>
  <si>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</si>
  <si>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</si>
  <si>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</si>
  <si>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</si>
  <si>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</si>
  <si>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</si>
  <si>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</si>
  <si>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</si>
  <si>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</si>
  <si>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</si>
  <si>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</si>
  <si>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</si>
  <si>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</si>
  <si>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</si>
  <si>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</si>
  <si>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</si>
  <si>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</si>
  <si>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</si>
  <si>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</si>
  <si>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</si>
  <si>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</si>
  <si>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</si>
  <si>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</si>
  <si>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</si>
  <si>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</si>
  <si>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</si>
  <si>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</si>
  <si>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</si>
  <si>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</si>
  <si>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</si>
  <si>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</si>
  <si>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</si>
  <si>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</si>
  <si>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</si>
  <si>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</si>
  <si>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</si>
  <si>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الإحصاءات السجلية, سوق العمل الربع الثالث 2023</t>
  </si>
  <si>
    <t>نشرة الإحصاءات السجلية لسوق العمل الربع الثالث 2023</t>
  </si>
  <si>
    <t xml:space="preserve">2023 الإحصاءات السجلية, سوق العمل الربع الثالث </t>
  </si>
  <si>
    <t xml:space="preserve">2023 الإحصاءات السجلية, سوق العمل الربع الثالث      </t>
  </si>
  <si>
    <t>الربع الثالث 2023</t>
  </si>
  <si>
    <t>تم سحب البيانات بتاريخ 01-11-2023</t>
  </si>
  <si>
    <t>عجز بسبب مرض مهني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</si>
</sst>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10401]0.0"/>
  </numFmts>
  <fonts count="68">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6"/>
      <color theme="1"/>
      <name val="Frutiger LT Arabic 45 Light"/>
    </font>
    <font>
      <sz val="16"/>
      <name val="Frutiger LT Arabic 45 Light"/>
    </font>
    <font>
      <sz val="16"/>
      <name val="Frutiger LT Arabic 55 Light"/>
      <charset val="178"/>
    </font>
    <font>
      <sz val="10"/>
      <name val="Arial"/>
      <family val="2"/>
    </font>
    <font>
      <sz val="18"/>
      <name val="Sakkal Majalla"/>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0"/>
      <color theme="1"/>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0"/>
      <color theme="1"/>
      <name val="Sakkal Majalla"/>
    </font>
    <font>
      <sz val="10"/>
      <color theme="0"/>
      <name val="Calibri"/>
      <family val="2"/>
      <scheme val="minor"/>
    </font>
    <font>
      <sz val="11"/>
      <color indexed="8"/>
      <name val="Calibri"/>
      <family val="2"/>
      <scheme val="minor"/>
    </font>
    <font>
      <sz val="16"/>
      <color theme="3"/>
      <name val="Frutiger LT Arabic 45 Light"/>
    </font>
    <font>
      <sz val="10"/>
      <color rgb="FF000000"/>
      <name val="Frutiger LT Arabic 45 Light"/>
    </font>
    <font>
      <sz val="16"/>
      <color rgb="FF00206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60">
    <xf numFmtId="0" fontId="0" fillId="0" borderId="0"/>
    <xf numFmtId="0" fontId="15" fillId="0" borderId="0"/>
    <xf numFmtId="0" fontId="19" fillId="0" borderId="0"/>
    <xf numFmtId="0" fontId="23" fillId="0" borderId="0"/>
    <xf numFmtId="0" fontId="31" fillId="0" borderId="0" applyNumberFormat="0" applyFill="0" applyBorder="0" applyAlignment="0" applyProtection="0"/>
    <xf numFmtId="0" fontId="30" fillId="0" borderId="0"/>
    <xf numFmtId="0" fontId="19" fillId="0" borderId="0"/>
    <xf numFmtId="0" fontId="38" fillId="0" borderId="0"/>
    <xf numFmtId="0" fontId="30" fillId="0" borderId="0"/>
    <xf numFmtId="0" fontId="23" fillId="0" borderId="0"/>
    <xf numFmtId="0" fontId="23" fillId="6" borderId="16" applyNumberFormat="0" applyFont="0" applyAlignment="0" applyProtection="0"/>
    <xf numFmtId="43" fontId="23" fillId="0" borderId="0" applyFont="0" applyFill="0" applyBorder="0" applyAlignment="0" applyProtection="0"/>
    <xf numFmtId="0" fontId="38" fillId="0" borderId="0"/>
    <xf numFmtId="0" fontId="23" fillId="0" borderId="0"/>
    <xf numFmtId="0" fontId="23" fillId="0" borderId="0"/>
    <xf numFmtId="0" fontId="23" fillId="0" borderId="0"/>
    <xf numFmtId="0" fontId="14" fillId="0" borderId="0"/>
    <xf numFmtId="0" fontId="14" fillId="0" borderId="0"/>
    <xf numFmtId="0" fontId="13" fillId="0" borderId="0"/>
    <xf numFmtId="0" fontId="12" fillId="0" borderId="0"/>
    <xf numFmtId="0" fontId="12" fillId="0" borderId="0"/>
    <xf numFmtId="164" fontId="23" fillId="0" borderId="0" applyFont="0" applyFill="0" applyBorder="0" applyAlignment="0" applyProtection="0"/>
    <xf numFmtId="164" fontId="23" fillId="0" borderId="0" applyFont="0" applyFill="0" applyBorder="0" applyAlignment="0" applyProtection="0"/>
    <xf numFmtId="0" fontId="23" fillId="0" borderId="0"/>
    <xf numFmtId="0" fontId="11" fillId="0" borderId="0"/>
    <xf numFmtId="0" fontId="11" fillId="0" borderId="0"/>
    <xf numFmtId="0" fontId="45" fillId="9" borderId="21" applyNumberFormat="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23" fillId="0" borderId="0"/>
    <xf numFmtId="0" fontId="8" fillId="0" borderId="0"/>
    <xf numFmtId="0" fontId="8" fillId="0" borderId="0"/>
    <xf numFmtId="0" fontId="51"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433">
    <xf numFmtId="0" fontId="0" fillId="0" borderId="0" xfId="0"/>
    <xf numFmtId="0" fontId="19" fillId="0" borderId="0" xfId="2"/>
    <xf numFmtId="0" fontId="37" fillId="4" borderId="6" xfId="3" applyFont="1" applyFill="1" applyBorder="1" applyAlignment="1">
      <alignment horizontal="center" vertical="center" wrapText="1" shrinkToFit="1"/>
    </xf>
    <xf numFmtId="0" fontId="36" fillId="0" borderId="0" xfId="2" applyFont="1" applyAlignment="1">
      <alignment vertical="center" wrapText="1"/>
    </xf>
    <xf numFmtId="0" fontId="40" fillId="8" borderId="17" xfId="0" applyFont="1" applyFill="1" applyBorder="1" applyAlignment="1">
      <alignment vertical="center"/>
    </xf>
    <xf numFmtId="0" fontId="40" fillId="8" borderId="0" xfId="0" applyFont="1" applyFill="1" applyAlignment="1">
      <alignment vertical="center"/>
    </xf>
    <xf numFmtId="0" fontId="41" fillId="8" borderId="0" xfId="0" applyFont="1" applyFill="1" applyAlignment="1">
      <alignment vertical="center"/>
    </xf>
    <xf numFmtId="0" fontId="0" fillId="0" borderId="18" xfId="0" applyBorder="1"/>
    <xf numFmtId="0" fontId="41" fillId="0" borderId="17" xfId="0" applyFont="1" applyBorder="1"/>
    <xf numFmtId="0" fontId="39" fillId="0" borderId="0" xfId="0" applyFont="1"/>
    <xf numFmtId="0" fontId="41" fillId="0" borderId="0" xfId="0" applyFont="1"/>
    <xf numFmtId="0" fontId="39" fillId="0" borderId="0" xfId="0" applyFont="1" applyAlignment="1">
      <alignment vertical="top"/>
    </xf>
    <xf numFmtId="0" fontId="35" fillId="0" borderId="0" xfId="0" applyFont="1" applyAlignment="1">
      <alignment horizontal="right" vertical="top" wrapText="1"/>
    </xf>
    <xf numFmtId="0" fontId="35" fillId="0" borderId="18" xfId="0" applyFont="1" applyBorder="1"/>
    <xf numFmtId="0" fontId="43"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6" fillId="0" borderId="0" xfId="0" applyFont="1" applyAlignment="1">
      <alignment horizontal="left" vertical="center"/>
    </xf>
    <xf numFmtId="0" fontId="47" fillId="0" borderId="0" xfId="0" applyFont="1" applyAlignment="1">
      <alignment horizontal="center" vertical="center"/>
    </xf>
    <xf numFmtId="0" fontId="0" fillId="0" borderId="0" xfId="0" applyAlignment="1">
      <alignment readingOrder="2"/>
    </xf>
    <xf numFmtId="0" fontId="37" fillId="4" borderId="23" xfId="3" applyFont="1" applyFill="1" applyBorder="1" applyAlignment="1">
      <alignment horizontal="center" vertical="center" wrapText="1" shrinkToFit="1" readingOrder="1"/>
    </xf>
    <xf numFmtId="0" fontId="58" fillId="4" borderId="6" xfId="3" applyFont="1" applyFill="1" applyBorder="1" applyAlignment="1">
      <alignment horizontal="center" vertical="center" wrapText="1" shrinkToFit="1"/>
    </xf>
    <xf numFmtId="0" fontId="58" fillId="4" borderId="11" xfId="3" applyFont="1" applyFill="1" applyBorder="1" applyAlignment="1">
      <alignment horizontal="center" vertical="center" wrapText="1" shrinkToFit="1"/>
    </xf>
    <xf numFmtId="0" fontId="58" fillId="4" borderId="12" xfId="3" applyFont="1" applyFill="1" applyBorder="1" applyAlignment="1">
      <alignment horizontal="center" vertical="center" shrinkToFit="1"/>
    </xf>
    <xf numFmtId="3" fontId="58" fillId="4" borderId="6" xfId="3" applyNumberFormat="1" applyFont="1" applyFill="1" applyBorder="1" applyAlignment="1">
      <alignment horizontal="center" vertical="center" wrapText="1" shrinkToFit="1"/>
    </xf>
    <xf numFmtId="0" fontId="58" fillId="4" borderId="9" xfId="3" applyFont="1" applyFill="1" applyBorder="1" applyAlignment="1">
      <alignment horizontal="center" vertical="center" shrinkToFit="1"/>
    </xf>
    <xf numFmtId="3" fontId="58" fillId="4" borderId="9" xfId="3" applyNumberFormat="1" applyFont="1" applyFill="1" applyBorder="1" applyAlignment="1">
      <alignment horizontal="center" vertical="center" wrapText="1" shrinkToFit="1"/>
    </xf>
    <xf numFmtId="0" fontId="58" fillId="4" borderId="12" xfId="3" applyFont="1" applyFill="1" applyBorder="1" applyAlignment="1">
      <alignment horizontal="center" vertical="center" wrapText="1" shrinkToFit="1"/>
    </xf>
    <xf numFmtId="3" fontId="58" fillId="4" borderId="12" xfId="3" applyNumberFormat="1" applyFont="1" applyFill="1" applyBorder="1" applyAlignment="1">
      <alignment horizontal="center" vertical="center" wrapText="1" shrinkToFit="1"/>
    </xf>
    <xf numFmtId="3" fontId="58" fillId="4" borderId="3" xfId="3" applyNumberFormat="1" applyFont="1" applyFill="1" applyBorder="1" applyAlignment="1">
      <alignment horizontal="center" vertical="center" wrapText="1" shrinkToFit="1"/>
    </xf>
    <xf numFmtId="3" fontId="59" fillId="3" borderId="9" xfId="14" applyNumberFormat="1" applyFont="1" applyFill="1" applyBorder="1" applyAlignment="1">
      <alignment horizontal="center" vertical="center" wrapText="1" readingOrder="1"/>
    </xf>
    <xf numFmtId="3" fontId="59" fillId="5" borderId="9" xfId="14" applyNumberFormat="1" applyFont="1" applyFill="1" applyBorder="1" applyAlignment="1">
      <alignment horizontal="center" vertical="center" wrapText="1" readingOrder="1"/>
    </xf>
    <xf numFmtId="3" fontId="58" fillId="4" borderId="11" xfId="3" applyNumberFormat="1" applyFont="1" applyFill="1" applyBorder="1" applyAlignment="1">
      <alignment horizontal="center" vertical="center" wrapText="1" shrinkToFit="1"/>
    </xf>
    <xf numFmtId="3" fontId="58" fillId="4" borderId="4" xfId="3" applyNumberFormat="1" applyFont="1" applyFill="1" applyBorder="1" applyAlignment="1">
      <alignment horizontal="center" vertical="center" wrapText="1" shrinkToFit="1"/>
    </xf>
    <xf numFmtId="0" fontId="17" fillId="0" borderId="0" xfId="0" applyFont="1" applyAlignment="1">
      <alignment horizontal="center" vertical="center" wrapText="1" readingOrder="1"/>
    </xf>
    <xf numFmtId="0" fontId="61" fillId="0" borderId="0" xfId="0" applyFont="1"/>
    <xf numFmtId="49" fontId="62" fillId="3" borderId="9" xfId="4" applyNumberFormat="1" applyFont="1" applyFill="1" applyBorder="1" applyAlignment="1">
      <alignment horizontal="center" vertical="center" wrapText="1" readingOrder="1"/>
    </xf>
    <xf numFmtId="3" fontId="62" fillId="3" borderId="9" xfId="4" applyNumberFormat="1" applyFont="1" applyFill="1" applyBorder="1" applyAlignment="1">
      <alignment horizontal="right" vertical="center" wrapText="1" indent="1" readingOrder="1"/>
    </xf>
    <xf numFmtId="0" fontId="19" fillId="0" borderId="7" xfId="2" applyBorder="1" applyAlignment="1">
      <alignment horizontal="center" vertical="center"/>
    </xf>
    <xf numFmtId="0" fontId="19"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62" fillId="5" borderId="9" xfId="4" applyNumberFormat="1" applyFont="1" applyFill="1" applyBorder="1" applyAlignment="1">
      <alignment horizontal="center" vertical="center" wrapText="1" readingOrder="1"/>
    </xf>
    <xf numFmtId="0" fontId="19" fillId="0" borderId="0" xfId="2" applyAlignment="1">
      <alignment horizontal="right" vertical="center" readingOrder="2"/>
    </xf>
    <xf numFmtId="0" fontId="19" fillId="0" borderId="11" xfId="2" applyBorder="1" applyAlignment="1">
      <alignment horizontal="right" vertical="center" readingOrder="2"/>
    </xf>
    <xf numFmtId="3" fontId="62"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8" fillId="4" borderId="5" xfId="3" applyFont="1" applyFill="1" applyBorder="1" applyAlignment="1">
      <alignment horizontal="center" vertical="center" wrapText="1" shrinkToFit="1"/>
    </xf>
    <xf numFmtId="0" fontId="58" fillId="4" borderId="14" xfId="3" applyFont="1" applyFill="1" applyBorder="1" applyAlignment="1">
      <alignment horizontal="center" vertical="center" wrapText="1" shrinkToFit="1"/>
    </xf>
    <xf numFmtId="0" fontId="58" fillId="4" borderId="4" xfId="3" applyFont="1" applyFill="1" applyBorder="1" applyAlignment="1">
      <alignment horizontal="center" vertical="center" wrapText="1" shrinkToFit="1"/>
    </xf>
    <xf numFmtId="0" fontId="58" fillId="4" borderId="3" xfId="3" applyFont="1" applyFill="1" applyBorder="1" applyAlignment="1">
      <alignment horizontal="center" vertical="center" wrapText="1" shrinkToFit="1"/>
    </xf>
    <xf numFmtId="0" fontId="58" fillId="4" borderId="1" xfId="3" applyFont="1" applyFill="1" applyBorder="1" applyAlignment="1">
      <alignment horizontal="center" vertical="center" wrapText="1" shrinkToFit="1"/>
    </xf>
    <xf numFmtId="0" fontId="7" fillId="0" borderId="0" xfId="37"/>
    <xf numFmtId="0" fontId="25" fillId="0" borderId="0" xfId="37" applyFont="1" applyAlignment="1">
      <alignment vertical="center"/>
    </xf>
    <xf numFmtId="0" fontId="53" fillId="0" borderId="0" xfId="37" applyFont="1" applyAlignment="1">
      <alignment horizontal="right" vertical="center" readingOrder="2"/>
    </xf>
    <xf numFmtId="3" fontId="59" fillId="3" borderId="1" xfId="38" applyNumberFormat="1" applyFont="1" applyFill="1" applyBorder="1" applyAlignment="1">
      <alignment horizontal="right" vertical="center" wrapText="1" indent="1" readingOrder="1"/>
    </xf>
    <xf numFmtId="3" fontId="59" fillId="3" borderId="1" xfId="37" applyNumberFormat="1" applyFont="1" applyFill="1" applyBorder="1" applyAlignment="1">
      <alignment horizontal="center" vertical="center" wrapText="1" readingOrder="1"/>
    </xf>
    <xf numFmtId="3" fontId="59" fillId="5" borderId="1" xfId="38" applyNumberFormat="1" applyFont="1" applyFill="1" applyBorder="1" applyAlignment="1">
      <alignment horizontal="right" vertical="center" wrapText="1" indent="1" readingOrder="1"/>
    </xf>
    <xf numFmtId="3" fontId="59" fillId="5" borderId="1" xfId="37" applyNumberFormat="1" applyFont="1" applyFill="1" applyBorder="1" applyAlignment="1">
      <alignment horizontal="center" vertical="center" wrapText="1" readingOrder="1"/>
    </xf>
    <xf numFmtId="0" fontId="55" fillId="0" borderId="0" xfId="37" applyFont="1" applyAlignment="1">
      <alignment horizontal="right" vertical="center"/>
    </xf>
    <xf numFmtId="0" fontId="29" fillId="0" borderId="0" xfId="37" applyFont="1" applyAlignment="1">
      <alignment horizontal="right" indent="1"/>
    </xf>
    <xf numFmtId="0" fontId="29" fillId="0" borderId="0" xfId="37" applyFont="1"/>
    <xf numFmtId="0" fontId="55" fillId="0" borderId="0" xfId="37" applyFont="1" applyAlignment="1">
      <alignment horizontal="right" vertical="center" indent="1" readingOrder="2"/>
    </xf>
    <xf numFmtId="3" fontId="55" fillId="0" borderId="0" xfId="37" applyNumberFormat="1" applyFont="1" applyAlignment="1">
      <alignment horizontal="right" vertical="center" indent="1"/>
    </xf>
    <xf numFmtId="3" fontId="29" fillId="0" borderId="0" xfId="37" applyNumberFormat="1" applyFont="1" applyAlignment="1">
      <alignment horizontal="right" indent="1"/>
    </xf>
    <xf numFmtId="0" fontId="63" fillId="0" borderId="0" xfId="0" applyFont="1" applyAlignment="1">
      <alignment horizontal="right" vertical="center" wrapText="1" indent="1" readingOrder="1"/>
    </xf>
    <xf numFmtId="0" fontId="61" fillId="0" borderId="0" xfId="0" applyFont="1" applyAlignment="1">
      <alignment horizontal="right" indent="1"/>
    </xf>
    <xf numFmtId="0" fontId="7" fillId="0" borderId="0" xfId="39"/>
    <xf numFmtId="0" fontId="26" fillId="2" borderId="0" xfId="39" applyFont="1" applyFill="1" applyAlignment="1">
      <alignment vertical="center"/>
    </xf>
    <xf numFmtId="0" fontId="39" fillId="0" borderId="0" xfId="39" applyFont="1" applyAlignment="1">
      <alignment vertical="center"/>
    </xf>
    <xf numFmtId="0" fontId="41" fillId="0" borderId="0" xfId="39" applyFont="1"/>
    <xf numFmtId="0" fontId="25" fillId="0" borderId="0" xfId="39" applyFont="1" applyAlignment="1">
      <alignment vertical="center"/>
    </xf>
    <xf numFmtId="0" fontId="53" fillId="0" borderId="22" xfId="39" applyFont="1" applyBorder="1" applyAlignment="1">
      <alignment vertical="center" readingOrder="2"/>
    </xf>
    <xf numFmtId="3" fontId="59" fillId="3" borderId="1" xfId="39" applyNumberFormat="1" applyFont="1" applyFill="1" applyBorder="1" applyAlignment="1">
      <alignment horizontal="right" vertical="center" wrapText="1" indent="1" readingOrder="1"/>
    </xf>
    <xf numFmtId="3" fontId="59" fillId="3" borderId="1" xfId="39" applyNumberFormat="1" applyFont="1" applyFill="1" applyBorder="1" applyAlignment="1">
      <alignment horizontal="center" vertical="center" wrapText="1" readingOrder="1"/>
    </xf>
    <xf numFmtId="3" fontId="7" fillId="0" borderId="0" xfId="39" applyNumberFormat="1"/>
    <xf numFmtId="3" fontId="59" fillId="5" borderId="1" xfId="39" applyNumberFormat="1" applyFont="1" applyFill="1" applyBorder="1" applyAlignment="1">
      <alignment horizontal="right" vertical="center" wrapText="1" indent="1" readingOrder="1"/>
    </xf>
    <xf numFmtId="3" fontId="59" fillId="5" borderId="1" xfId="39" applyNumberFormat="1" applyFont="1" applyFill="1" applyBorder="1" applyAlignment="1">
      <alignment horizontal="center" vertical="center" wrapText="1" readingOrder="1"/>
    </xf>
    <xf numFmtId="0" fontId="27" fillId="0" borderId="0" xfId="39" applyFont="1" applyAlignment="1">
      <alignment horizontal="right" vertical="center" indent="1" readingOrder="2"/>
    </xf>
    <xf numFmtId="0" fontId="28" fillId="0" borderId="0" xfId="39" applyFont="1" applyAlignment="1">
      <alignment horizontal="right" vertical="center" indent="1" readingOrder="2"/>
    </xf>
    <xf numFmtId="0" fontId="29" fillId="0" borderId="0" xfId="39" applyFont="1" applyAlignment="1">
      <alignment horizontal="right" wrapText="1" indent="1"/>
    </xf>
    <xf numFmtId="0" fontId="29" fillId="0" borderId="0" xfId="39" applyFont="1" applyAlignment="1">
      <alignment wrapText="1"/>
    </xf>
    <xf numFmtId="0" fontId="29" fillId="0" borderId="0" xfId="39" applyFont="1" applyAlignment="1">
      <alignment horizontal="left" wrapText="1" indent="1"/>
    </xf>
    <xf numFmtId="0" fontId="29" fillId="0" borderId="0" xfId="39" applyFont="1" applyAlignment="1">
      <alignment horizontal="right" indent="1"/>
    </xf>
    <xf numFmtId="3" fontId="29" fillId="0" borderId="0" xfId="39" applyNumberFormat="1" applyFont="1" applyAlignment="1">
      <alignment horizontal="right" indent="1"/>
    </xf>
    <xf numFmtId="3" fontId="29" fillId="0" borderId="0" xfId="39" applyNumberFormat="1" applyFont="1"/>
    <xf numFmtId="0" fontId="29" fillId="0" borderId="0" xfId="39" applyFont="1"/>
    <xf numFmtId="0" fontId="29" fillId="0" borderId="0" xfId="39" applyFont="1" applyAlignment="1">
      <alignment horizontal="left" indent="1"/>
    </xf>
    <xf numFmtId="0" fontId="55" fillId="0" borderId="0" xfId="39" applyFont="1" applyAlignment="1">
      <alignment horizontal="right" indent="1"/>
    </xf>
    <xf numFmtId="0" fontId="7" fillId="0" borderId="0" xfId="39" applyAlignment="1">
      <alignment wrapText="1"/>
    </xf>
    <xf numFmtId="3" fontId="7" fillId="0" borderId="0" xfId="39" applyNumberFormat="1" applyAlignment="1">
      <alignment wrapText="1"/>
    </xf>
    <xf numFmtId="0" fontId="7" fillId="0" borderId="0" xfId="40"/>
    <xf numFmtId="0" fontId="26" fillId="2" borderId="0" xfId="40" applyFont="1" applyFill="1" applyAlignment="1">
      <alignment vertical="center"/>
    </xf>
    <xf numFmtId="0" fontId="25" fillId="0" borderId="0" xfId="40" applyFont="1" applyAlignment="1">
      <alignment vertical="center"/>
    </xf>
    <xf numFmtId="0" fontId="53" fillId="0" borderId="22" xfId="40" applyFont="1" applyBorder="1" applyAlignment="1">
      <alignment vertical="center"/>
    </xf>
    <xf numFmtId="3" fontId="59" fillId="3" borderId="9" xfId="40" applyNumberFormat="1" applyFont="1" applyFill="1" applyBorder="1" applyAlignment="1">
      <alignment horizontal="center" vertical="center" wrapText="1" readingOrder="1"/>
    </xf>
    <xf numFmtId="3" fontId="59" fillId="3" borderId="1" xfId="40" applyNumberFormat="1" applyFont="1" applyFill="1" applyBorder="1" applyAlignment="1">
      <alignment horizontal="center" vertical="center" wrapText="1" readingOrder="1"/>
    </xf>
    <xf numFmtId="3" fontId="59" fillId="5" borderId="9" xfId="40" applyNumberFormat="1" applyFont="1" applyFill="1" applyBorder="1" applyAlignment="1">
      <alignment horizontal="center" vertical="center" wrapText="1" readingOrder="1"/>
    </xf>
    <xf numFmtId="3" fontId="59" fillId="5" borderId="1" xfId="40" applyNumberFormat="1" applyFont="1" applyFill="1" applyBorder="1" applyAlignment="1">
      <alignment horizontal="center" vertical="center" wrapText="1" readingOrder="1"/>
    </xf>
    <xf numFmtId="0" fontId="58" fillId="4" borderId="2" xfId="3" applyFont="1" applyFill="1" applyBorder="1" applyAlignment="1">
      <alignment horizontal="center" vertical="center" shrinkToFit="1"/>
    </xf>
    <xf numFmtId="0" fontId="55" fillId="0" borderId="0" xfId="40" applyFont="1" applyAlignment="1">
      <alignment horizontal="right" vertical="center" indent="1"/>
    </xf>
    <xf numFmtId="0" fontId="29" fillId="0" borderId="0" xfId="40" applyFont="1" applyAlignment="1">
      <alignment horizontal="right" vertical="center" indent="1"/>
    </xf>
    <xf numFmtId="0" fontId="29" fillId="0" borderId="0" xfId="40" applyFont="1" applyAlignment="1">
      <alignment horizontal="right" vertical="center" wrapText="1" indent="1"/>
    </xf>
    <xf numFmtId="0" fontId="29" fillId="0" borderId="0" xfId="40" applyFont="1"/>
    <xf numFmtId="0" fontId="29" fillId="0" borderId="0" xfId="40" applyFont="1" applyAlignment="1">
      <alignment wrapText="1"/>
    </xf>
    <xf numFmtId="0" fontId="29" fillId="0" borderId="0" xfId="40" applyFont="1" applyAlignment="1">
      <alignment horizontal="left" indent="1"/>
    </xf>
    <xf numFmtId="0" fontId="55" fillId="0" borderId="0" xfId="40" applyFont="1" applyAlignment="1">
      <alignment horizontal="right" vertical="center" indent="1" readingOrder="2"/>
    </xf>
    <xf numFmtId="3" fontId="29" fillId="0" borderId="0" xfId="40" applyNumberFormat="1" applyFont="1" applyAlignment="1">
      <alignment horizontal="right" vertical="center" indent="1"/>
    </xf>
    <xf numFmtId="0" fontId="29" fillId="0" borderId="0" xfId="40" applyFont="1" applyAlignment="1">
      <alignment horizontal="center"/>
    </xf>
    <xf numFmtId="3" fontId="7" fillId="0" borderId="0" xfId="40" applyNumberFormat="1"/>
    <xf numFmtId="0" fontId="7" fillId="0" borderId="0" xfId="40" applyAlignment="1">
      <alignment wrapText="1"/>
    </xf>
    <xf numFmtId="0" fontId="53" fillId="2" borderId="0" xfId="37" applyFont="1" applyFill="1" applyAlignment="1">
      <alignment horizontal="right" vertical="center"/>
    </xf>
    <xf numFmtId="3" fontId="59" fillId="3" borderId="1" xfId="37" applyNumberFormat="1" applyFont="1" applyFill="1" applyBorder="1" applyAlignment="1">
      <alignment horizontal="right" vertical="center" wrapText="1" indent="1" readingOrder="1"/>
    </xf>
    <xf numFmtId="3" fontId="59" fillId="5" borderId="1" xfId="37" applyNumberFormat="1" applyFont="1" applyFill="1" applyBorder="1" applyAlignment="1">
      <alignment horizontal="right" vertical="center" wrapText="1" indent="1" readingOrder="1"/>
    </xf>
    <xf numFmtId="0" fontId="55" fillId="0" borderId="0" xfId="37" applyFont="1" applyAlignment="1">
      <alignment horizontal="right" vertical="center" indent="1"/>
    </xf>
    <xf numFmtId="0" fontId="29" fillId="0" borderId="0" xfId="37" applyFont="1" applyAlignment="1">
      <alignment horizontal="right" vertical="center" indent="1"/>
    </xf>
    <xf numFmtId="0" fontId="29" fillId="0" borderId="24" xfId="37" applyFont="1" applyBorder="1" applyAlignment="1">
      <alignment horizontal="right" vertical="center" indent="1"/>
    </xf>
    <xf numFmtId="0" fontId="7" fillId="0" borderId="0" xfId="37" applyAlignment="1">
      <alignment horizontal="right" vertical="center" indent="1"/>
    </xf>
    <xf numFmtId="3" fontId="29" fillId="0" borderId="0" xfId="37" applyNumberFormat="1" applyFont="1" applyAlignment="1">
      <alignment horizontal="right" vertical="center" indent="1"/>
    </xf>
    <xf numFmtId="3" fontId="29" fillId="0" borderId="0" xfId="37" applyNumberFormat="1" applyFont="1"/>
    <xf numFmtId="0" fontId="63" fillId="0" borderId="0" xfId="0" applyFont="1" applyAlignment="1">
      <alignment horizontal="center" vertical="center" wrapText="1" readingOrder="1"/>
    </xf>
    <xf numFmtId="0" fontId="7" fillId="0" borderId="0" xfId="41"/>
    <xf numFmtId="0" fontId="26" fillId="2" borderId="0" xfId="41" applyFont="1" applyFill="1" applyAlignment="1">
      <alignment vertical="center"/>
    </xf>
    <xf numFmtId="0" fontId="25" fillId="0" borderId="0" xfId="41" applyFont="1" applyAlignment="1">
      <alignment vertical="center"/>
    </xf>
    <xf numFmtId="0" fontId="53" fillId="0" borderId="0" xfId="41" applyFont="1" applyAlignment="1">
      <alignment vertical="center" readingOrder="2"/>
    </xf>
    <xf numFmtId="3" fontId="59" fillId="3" borderId="1" xfId="41" applyNumberFormat="1" applyFont="1" applyFill="1" applyBorder="1" applyAlignment="1">
      <alignment horizontal="right" vertical="center" wrapText="1" indent="1" readingOrder="1"/>
    </xf>
    <xf numFmtId="3" fontId="59" fillId="3" borderId="1" xfId="41" applyNumberFormat="1" applyFont="1" applyFill="1" applyBorder="1" applyAlignment="1">
      <alignment horizontal="center" vertical="center" wrapText="1" readingOrder="1"/>
    </xf>
    <xf numFmtId="3" fontId="59" fillId="5" borderId="1" xfId="41" applyNumberFormat="1" applyFont="1" applyFill="1" applyBorder="1" applyAlignment="1">
      <alignment horizontal="right" vertical="center" wrapText="1" indent="1" readingOrder="1"/>
    </xf>
    <xf numFmtId="3" fontId="59" fillId="5" borderId="1" xfId="41" applyNumberFormat="1" applyFont="1" applyFill="1" applyBorder="1" applyAlignment="1">
      <alignment horizontal="center" vertical="center" wrapText="1" readingOrder="1"/>
    </xf>
    <xf numFmtId="0" fontId="27" fillId="0" borderId="0" xfId="41" applyFont="1" applyAlignment="1">
      <alignment horizontal="right" vertical="center" indent="1"/>
    </xf>
    <xf numFmtId="0" fontId="29" fillId="0" borderId="0" xfId="41" applyFont="1"/>
    <xf numFmtId="0" fontId="55" fillId="0" borderId="0" xfId="41" applyFont="1" applyAlignment="1">
      <alignment horizontal="right" indent="1" readingOrder="2"/>
    </xf>
    <xf numFmtId="3" fontId="29" fillId="0" borderId="0" xfId="41" applyNumberFormat="1" applyFont="1"/>
    <xf numFmtId="3" fontId="7" fillId="0" borderId="0" xfId="41" applyNumberFormat="1"/>
    <xf numFmtId="0" fontId="58" fillId="4" borderId="25" xfId="3" applyFont="1" applyFill="1" applyBorder="1" applyAlignment="1">
      <alignment horizontal="center" vertical="center" wrapText="1" shrinkToFit="1"/>
    </xf>
    <xf numFmtId="3" fontId="59" fillId="3" borderId="9" xfId="40" applyNumberFormat="1" applyFont="1" applyFill="1" applyBorder="1" applyAlignment="1">
      <alignment horizontal="right" vertical="center" wrapText="1" indent="1" readingOrder="1"/>
    </xf>
    <xf numFmtId="3" fontId="59" fillId="5" borderId="9" xfId="40" applyNumberFormat="1" applyFont="1" applyFill="1" applyBorder="1" applyAlignment="1">
      <alignment horizontal="right" vertical="center" wrapText="1" indent="1" readingOrder="1"/>
    </xf>
    <xf numFmtId="0" fontId="53" fillId="0" borderId="1" xfId="37" applyFont="1" applyBorder="1" applyAlignment="1">
      <alignment horizontal="right" vertical="center" readingOrder="2"/>
    </xf>
    <xf numFmtId="3" fontId="59" fillId="3" borderId="9" xfId="37" applyNumberFormat="1" applyFont="1" applyFill="1" applyBorder="1" applyAlignment="1">
      <alignment horizontal="center" vertical="center" wrapText="1" readingOrder="1"/>
    </xf>
    <xf numFmtId="3" fontId="59" fillId="5" borderId="9" xfId="37" applyNumberFormat="1" applyFont="1" applyFill="1" applyBorder="1" applyAlignment="1">
      <alignment horizontal="center" vertical="center" wrapText="1" readingOrder="1"/>
    </xf>
    <xf numFmtId="3" fontId="7" fillId="0" borderId="0" xfId="37" applyNumberFormat="1"/>
    <xf numFmtId="0" fontId="55" fillId="0" borderId="0" xfId="37" applyFont="1" applyAlignment="1">
      <alignment horizontal="right" indent="1" readingOrder="2"/>
    </xf>
    <xf numFmtId="0" fontId="58" fillId="4" borderId="2" xfId="3" applyFont="1" applyFill="1" applyBorder="1" applyAlignment="1">
      <alignment horizontal="center" vertical="center" wrapText="1" shrinkToFit="1"/>
    </xf>
    <xf numFmtId="0" fontId="58" fillId="4" borderId="9" xfId="3" applyFont="1" applyFill="1" applyBorder="1" applyAlignment="1">
      <alignment horizontal="center" vertical="center" wrapText="1" shrinkToFit="1"/>
    </xf>
    <xf numFmtId="0" fontId="16" fillId="0" borderId="0" xfId="0" applyFont="1" applyAlignment="1">
      <alignment horizontal="right" vertical="center" wrapText="1" readingOrder="2"/>
    </xf>
    <xf numFmtId="0" fontId="27" fillId="2" borderId="0" xfId="42" applyFont="1" applyFill="1" applyAlignment="1">
      <alignment horizontal="right" vertical="center" indent="1" readingOrder="2"/>
    </xf>
    <xf numFmtId="0" fontId="53" fillId="0" borderId="0" xfId="42" applyFont="1" applyAlignment="1">
      <alignment vertical="center" readingOrder="2"/>
    </xf>
    <xf numFmtId="0" fontId="6" fillId="0" borderId="0" xfId="42"/>
    <xf numFmtId="3" fontId="59" fillId="5" borderId="9" xfId="42" applyNumberFormat="1" applyFont="1" applyFill="1" applyBorder="1" applyAlignment="1">
      <alignment horizontal="center" vertical="center" wrapText="1" readingOrder="1"/>
    </xf>
    <xf numFmtId="3" fontId="59" fillId="3" borderId="9" xfId="42" applyNumberFormat="1" applyFont="1" applyFill="1" applyBorder="1" applyAlignment="1">
      <alignment horizontal="center" vertical="center" wrapText="1" readingOrder="1"/>
    </xf>
    <xf numFmtId="0" fontId="29" fillId="2" borderId="0" xfId="42" applyFont="1" applyFill="1" applyAlignment="1">
      <alignment horizontal="left" indent="1"/>
    </xf>
    <xf numFmtId="0" fontId="28" fillId="2" borderId="0" xfId="42" applyFont="1" applyFill="1" applyAlignment="1">
      <alignment horizontal="left" indent="1"/>
    </xf>
    <xf numFmtId="0" fontId="28" fillId="2" borderId="0" xfId="42" applyFont="1" applyFill="1" applyAlignment="1">
      <alignment vertical="center" readingOrder="2"/>
    </xf>
    <xf numFmtId="3" fontId="59" fillId="5" borderId="1" xfId="42" applyNumberFormat="1" applyFont="1" applyFill="1" applyBorder="1" applyAlignment="1">
      <alignment horizontal="center" vertical="center" wrapText="1" readingOrder="1"/>
    </xf>
    <xf numFmtId="3" fontId="6" fillId="0" borderId="0" xfId="42" applyNumberFormat="1"/>
    <xf numFmtId="0" fontId="25" fillId="0" borderId="0" xfId="42" applyFont="1" applyAlignment="1">
      <alignment vertical="center"/>
    </xf>
    <xf numFmtId="0" fontId="29" fillId="2" borderId="0" xfId="42" applyFont="1" applyFill="1" applyAlignment="1">
      <alignment horizontal="center"/>
    </xf>
    <xf numFmtId="3" fontId="59" fillId="3" borderId="1" xfId="42" applyNumberFormat="1" applyFont="1" applyFill="1" applyBorder="1" applyAlignment="1">
      <alignment horizontal="center" vertical="center" wrapText="1" readingOrder="1"/>
    </xf>
    <xf numFmtId="3" fontId="59" fillId="3" borderId="9" xfId="42" applyNumberFormat="1" applyFont="1" applyFill="1" applyBorder="1" applyAlignment="1">
      <alignment horizontal="right" vertical="center" wrapText="1" indent="1" readingOrder="1"/>
    </xf>
    <xf numFmtId="3" fontId="59" fillId="5" borderId="9" xfId="42" applyNumberFormat="1" applyFont="1" applyFill="1" applyBorder="1" applyAlignment="1">
      <alignment horizontal="right" vertical="center" wrapText="1" indent="1" readingOrder="1"/>
    </xf>
    <xf numFmtId="0" fontId="55" fillId="2" borderId="0" xfId="42" applyFont="1" applyFill="1" applyAlignment="1">
      <alignment horizontal="right" indent="1" readingOrder="2"/>
    </xf>
    <xf numFmtId="0" fontId="29" fillId="0" borderId="0" xfId="42" applyFont="1" applyAlignment="1">
      <alignment horizontal="left" indent="1"/>
    </xf>
    <xf numFmtId="0" fontId="29" fillId="0" borderId="0" xfId="42" applyFont="1"/>
    <xf numFmtId="3" fontId="29" fillId="0" borderId="0" xfId="42" applyNumberFormat="1" applyFont="1"/>
    <xf numFmtId="0" fontId="29" fillId="2" borderId="0" xfId="42" applyFont="1" applyFill="1"/>
    <xf numFmtId="3" fontId="29" fillId="2" borderId="0" xfId="42" applyNumberFormat="1" applyFont="1" applyFill="1"/>
    <xf numFmtId="0" fontId="29" fillId="0" borderId="0" xfId="42" applyFont="1" applyAlignment="1">
      <alignment horizontal="center"/>
    </xf>
    <xf numFmtId="0" fontId="55" fillId="0" borderId="0" xfId="42" applyFont="1" applyAlignment="1">
      <alignment horizontal="right" indent="1" readingOrder="2"/>
    </xf>
    <xf numFmtId="3" fontId="59" fillId="3" borderId="13" xfId="42" applyNumberFormat="1" applyFont="1" applyFill="1" applyBorder="1" applyAlignment="1">
      <alignment horizontal="center" vertical="center" wrapText="1" readingOrder="1"/>
    </xf>
    <xf numFmtId="3" fontId="59" fillId="3" borderId="9" xfId="42" applyNumberFormat="1" applyFont="1" applyFill="1" applyBorder="1" applyAlignment="1">
      <alignment horizontal="right" vertical="center" wrapText="1" indent="1" readingOrder="2"/>
    </xf>
    <xf numFmtId="3" fontId="59" fillId="5" borderId="13" xfId="42" applyNumberFormat="1" applyFont="1" applyFill="1" applyBorder="1" applyAlignment="1">
      <alignment horizontal="center" vertical="center" wrapText="1" readingOrder="1"/>
    </xf>
    <xf numFmtId="0" fontId="53" fillId="0" borderId="1" xfId="42" applyFont="1" applyBorder="1" applyAlignment="1">
      <alignment horizontal="right" vertical="center" readingOrder="2"/>
    </xf>
    <xf numFmtId="3" fontId="6" fillId="2" borderId="0" xfId="42" applyNumberFormat="1" applyFill="1"/>
    <xf numFmtId="3" fontId="29" fillId="2" borderId="0" xfId="42" applyNumberFormat="1" applyFont="1" applyFill="1" applyAlignment="1">
      <alignment horizontal="left" indent="1"/>
    </xf>
    <xf numFmtId="0" fontId="53" fillId="0" borderId="1" xfId="42" applyFont="1" applyBorder="1" applyAlignment="1">
      <alignment vertical="center" readingOrder="2"/>
    </xf>
    <xf numFmtId="3" fontId="59" fillId="3" borderId="1" xfId="43" applyNumberFormat="1" applyFont="1" applyFill="1" applyBorder="1" applyAlignment="1">
      <alignment horizontal="center" vertical="center" wrapText="1" readingOrder="1"/>
    </xf>
    <xf numFmtId="3" fontId="59" fillId="5" borderId="1" xfId="43" applyNumberFormat="1" applyFont="1" applyFill="1" applyBorder="1" applyAlignment="1">
      <alignment horizontal="center" vertical="center" wrapText="1" readingOrder="1"/>
    </xf>
    <xf numFmtId="0" fontId="6" fillId="0" borderId="0" xfId="43"/>
    <xf numFmtId="0" fontId="29" fillId="0" borderId="0" xfId="43" applyFont="1"/>
    <xf numFmtId="3" fontId="29" fillId="0" borderId="0" xfId="43" applyNumberFormat="1" applyFont="1"/>
    <xf numFmtId="3" fontId="59" fillId="5" borderId="9" xfId="43" applyNumberFormat="1" applyFont="1" applyFill="1" applyBorder="1" applyAlignment="1">
      <alignment horizontal="center" vertical="center" wrapText="1" readingOrder="1"/>
    </xf>
    <xf numFmtId="3" fontId="59" fillId="3" borderId="9" xfId="43" applyNumberFormat="1" applyFont="1" applyFill="1" applyBorder="1" applyAlignment="1">
      <alignment horizontal="center" vertical="center" wrapText="1" readingOrder="1"/>
    </xf>
    <xf numFmtId="3" fontId="6" fillId="0" borderId="0" xfId="43" applyNumberFormat="1"/>
    <xf numFmtId="3" fontId="59" fillId="3" borderId="1" xfId="43" applyNumberFormat="1" applyFont="1" applyFill="1" applyBorder="1" applyAlignment="1">
      <alignment horizontal="right" vertical="center" wrapText="1" indent="1" readingOrder="1"/>
    </xf>
    <xf numFmtId="3" fontId="59" fillId="5" borderId="1" xfId="43" applyNumberFormat="1" applyFont="1" applyFill="1" applyBorder="1" applyAlignment="1">
      <alignment horizontal="right" vertical="center" wrapText="1" indent="1" readingOrder="1"/>
    </xf>
    <xf numFmtId="0" fontId="53" fillId="0" borderId="0" xfId="43" applyFont="1" applyAlignment="1">
      <alignment horizontal="right" vertical="center" readingOrder="2"/>
    </xf>
    <xf numFmtId="0" fontId="25" fillId="0" borderId="0" xfId="43" applyFont="1" applyAlignment="1">
      <alignment vertical="center"/>
    </xf>
    <xf numFmtId="0" fontId="26" fillId="2" borderId="0" xfId="43" applyFont="1" applyFill="1" applyAlignment="1">
      <alignment vertical="center"/>
    </xf>
    <xf numFmtId="0" fontId="29" fillId="0" borderId="0" xfId="43" applyFont="1" applyAlignment="1">
      <alignment horizontal="left" indent="1"/>
    </xf>
    <xf numFmtId="0" fontId="29" fillId="0" borderId="0" xfId="43" applyFont="1" applyAlignment="1">
      <alignment horizontal="center"/>
    </xf>
    <xf numFmtId="0" fontId="55" fillId="0" borderId="0" xfId="43" applyFont="1" applyAlignment="1">
      <alignment horizontal="right" vertical="center"/>
    </xf>
    <xf numFmtId="0" fontId="53" fillId="0" borderId="0" xfId="43" applyFont="1" applyAlignment="1">
      <alignment vertical="center" readingOrder="2"/>
    </xf>
    <xf numFmtId="0" fontId="27" fillId="0" borderId="0" xfId="43" applyFont="1" applyAlignment="1">
      <alignment horizontal="right" vertical="center" indent="1" readingOrder="2"/>
    </xf>
    <xf numFmtId="0" fontId="55" fillId="0" borderId="0" xfId="43" applyFont="1" applyAlignment="1">
      <alignment horizontal="right" indent="1"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55" fillId="0" borderId="0" xfId="42" applyFont="1" applyAlignment="1">
      <alignment horizontal="right" indent="1"/>
    </xf>
    <xf numFmtId="0" fontId="29" fillId="0" borderId="0" xfId="42" applyFont="1" applyAlignment="1">
      <alignment horizontal="right" indent="1"/>
    </xf>
    <xf numFmtId="3" fontId="29" fillId="0" borderId="0" xfId="42" applyNumberFormat="1" applyFont="1" applyAlignment="1">
      <alignment horizontal="right" indent="1"/>
    </xf>
    <xf numFmtId="0" fontId="25" fillId="0" borderId="0" xfId="1" applyFont="1"/>
    <xf numFmtId="0" fontId="57" fillId="0" borderId="0" xfId="1" applyFont="1" applyAlignment="1">
      <alignment horizontal="right"/>
    </xf>
    <xf numFmtId="0" fontId="58" fillId="4" borderId="5" xfId="3" applyFont="1" applyFill="1" applyBorder="1" applyAlignment="1">
      <alignment horizontal="center" wrapText="1" shrinkToFit="1"/>
    </xf>
    <xf numFmtId="166" fontId="59" fillId="10" borderId="9" xfId="0" applyNumberFormat="1" applyFont="1" applyFill="1" applyBorder="1" applyAlignment="1">
      <alignment horizontal="center" vertical="center" wrapText="1" readingOrder="2"/>
    </xf>
    <xf numFmtId="3" fontId="59" fillId="3" borderId="9" xfId="47" applyNumberFormat="1" applyFont="1" applyFill="1" applyBorder="1" applyAlignment="1">
      <alignment horizontal="center" vertical="center" wrapText="1" readingOrder="1"/>
    </xf>
    <xf numFmtId="166" fontId="59" fillId="11" borderId="9" xfId="0" applyNumberFormat="1" applyFont="1" applyFill="1" applyBorder="1" applyAlignment="1">
      <alignment horizontal="center" vertical="center" wrapText="1" readingOrder="2"/>
    </xf>
    <xf numFmtId="3" fontId="59" fillId="5" borderId="9" xfId="47" applyNumberFormat="1" applyFont="1" applyFill="1" applyBorder="1" applyAlignment="1">
      <alignment horizontal="center" vertical="center" wrapText="1" readingOrder="1"/>
    </xf>
    <xf numFmtId="0" fontId="5" fillId="0" borderId="0" xfId="47"/>
    <xf numFmtId="0" fontId="4" fillId="0" borderId="0" xfId="48"/>
    <xf numFmtId="0" fontId="25" fillId="0" borderId="0" xfId="48" applyFont="1" applyAlignment="1">
      <alignment vertical="center"/>
    </xf>
    <xf numFmtId="0" fontId="53" fillId="0" borderId="0" xfId="48" applyFont="1" applyAlignment="1">
      <alignment vertical="center" readingOrder="2"/>
    </xf>
    <xf numFmtId="0" fontId="59" fillId="3" borderId="8" xfId="48" applyFont="1" applyFill="1" applyBorder="1" applyAlignment="1">
      <alignment horizontal="center" vertical="center" wrapText="1" readingOrder="2"/>
    </xf>
    <xf numFmtId="3" fontId="59" fillId="3" borderId="9" xfId="48" applyNumberFormat="1" applyFont="1" applyFill="1" applyBorder="1" applyAlignment="1">
      <alignment horizontal="center" vertical="center" wrapText="1" readingOrder="1"/>
    </xf>
    <xf numFmtId="3" fontId="59" fillId="3" borderId="1" xfId="48" applyNumberFormat="1" applyFont="1" applyFill="1" applyBorder="1" applyAlignment="1">
      <alignment horizontal="center" vertical="center" wrapText="1" readingOrder="1"/>
    </xf>
    <xf numFmtId="0" fontId="59" fillId="5" borderId="12" xfId="48" applyFont="1" applyFill="1" applyBorder="1" applyAlignment="1">
      <alignment horizontal="center" vertical="center" wrapText="1" readingOrder="2"/>
    </xf>
    <xf numFmtId="3" fontId="59" fillId="5" borderId="6" xfId="48" applyNumberFormat="1" applyFont="1" applyFill="1" applyBorder="1" applyAlignment="1">
      <alignment horizontal="center" vertical="center" wrapText="1" readingOrder="1"/>
    </xf>
    <xf numFmtId="3" fontId="59" fillId="5" borderId="11" xfId="48" applyNumberFormat="1" applyFont="1" applyFill="1" applyBorder="1" applyAlignment="1">
      <alignment horizontal="center" vertical="center" wrapText="1" readingOrder="1"/>
    </xf>
    <xf numFmtId="0" fontId="27" fillId="0" borderId="0" xfId="48" applyFont="1" applyAlignment="1">
      <alignment horizontal="right" vertical="center" indent="1" readingOrder="2"/>
    </xf>
    <xf numFmtId="0" fontId="29" fillId="0" borderId="0" xfId="48" applyFont="1"/>
    <xf numFmtId="3" fontId="29" fillId="0" borderId="0" xfId="48" applyNumberFormat="1" applyFont="1"/>
    <xf numFmtId="0" fontId="29" fillId="0" borderId="0" xfId="48" applyFont="1" applyAlignment="1">
      <alignment horizontal="left" indent="1"/>
    </xf>
    <xf numFmtId="0" fontId="55" fillId="0" borderId="0" xfId="48" applyFont="1" applyAlignment="1">
      <alignment horizontal="right" indent="1" readingOrder="2"/>
    </xf>
    <xf numFmtId="0" fontId="55" fillId="2" borderId="0" xfId="48" applyFont="1" applyFill="1" applyAlignment="1">
      <alignment horizontal="right" indent="1" readingOrder="2"/>
    </xf>
    <xf numFmtId="0" fontId="53" fillId="0" borderId="0" xfId="48" applyFont="1" applyAlignment="1">
      <alignment vertical="center"/>
    </xf>
    <xf numFmtId="3" fontId="59" fillId="5" borderId="9" xfId="48" applyNumberFormat="1" applyFont="1" applyFill="1" applyBorder="1" applyAlignment="1">
      <alignment horizontal="center" vertical="center" wrapText="1" readingOrder="1"/>
    </xf>
    <xf numFmtId="3" fontId="59" fillId="5" borderId="1" xfId="48" applyNumberFormat="1" applyFont="1" applyFill="1" applyBorder="1" applyAlignment="1">
      <alignment horizontal="center" vertical="center" wrapText="1" readingOrder="1"/>
    </xf>
    <xf numFmtId="0" fontId="29" fillId="0" borderId="0" xfId="48" applyFont="1" applyAlignment="1">
      <alignment horizontal="center"/>
    </xf>
    <xf numFmtId="3" fontId="59" fillId="3" borderId="1" xfId="48" applyNumberFormat="1" applyFont="1" applyFill="1" applyBorder="1" applyAlignment="1">
      <alignment horizontal="right" vertical="center" wrapText="1" indent="1" readingOrder="1"/>
    </xf>
    <xf numFmtId="3" fontId="59" fillId="3" borderId="1" xfId="49" applyNumberFormat="1" applyFont="1" applyFill="1" applyBorder="1" applyAlignment="1">
      <alignment horizontal="center" vertical="center" wrapText="1" readingOrder="1"/>
    </xf>
    <xf numFmtId="3" fontId="4" fillId="0" borderId="0" xfId="48" applyNumberFormat="1"/>
    <xf numFmtId="3" fontId="59" fillId="5" borderId="1" xfId="48" applyNumberFormat="1" applyFont="1" applyFill="1" applyBorder="1" applyAlignment="1">
      <alignment horizontal="right" vertical="center" wrapText="1" indent="1" readingOrder="1"/>
    </xf>
    <xf numFmtId="3" fontId="59" fillId="5" borderId="1" xfId="49" applyNumberFormat="1" applyFont="1" applyFill="1" applyBorder="1" applyAlignment="1">
      <alignment horizontal="center" vertical="center" wrapText="1" readingOrder="1"/>
    </xf>
    <xf numFmtId="0" fontId="4" fillId="0" borderId="0" xfId="49"/>
    <xf numFmtId="0" fontId="26" fillId="2" borderId="0" xfId="49" applyFont="1" applyFill="1" applyAlignment="1">
      <alignment vertical="center"/>
    </xf>
    <xf numFmtId="0" fontId="25" fillId="0" borderId="0" xfId="49" applyFont="1" applyAlignment="1">
      <alignment vertical="center"/>
    </xf>
    <xf numFmtId="0" fontId="53" fillId="0" borderId="0" xfId="49" applyFont="1" applyAlignment="1">
      <alignment horizontal="right" vertical="center" readingOrder="2"/>
    </xf>
    <xf numFmtId="3" fontId="59" fillId="3" borderId="1" xfId="49" applyNumberFormat="1" applyFont="1" applyFill="1" applyBorder="1" applyAlignment="1">
      <alignment horizontal="right" vertical="center" wrapText="1" indent="1" readingOrder="1"/>
    </xf>
    <xf numFmtId="165" fontId="4" fillId="0" borderId="0" xfId="49" applyNumberFormat="1"/>
    <xf numFmtId="3" fontId="59" fillId="5" borderId="1" xfId="49" applyNumberFormat="1" applyFont="1" applyFill="1" applyBorder="1" applyAlignment="1">
      <alignment horizontal="right" vertical="center" wrapText="1" indent="1" readingOrder="1"/>
    </xf>
    <xf numFmtId="0" fontId="16" fillId="0" borderId="0" xfId="49" applyFont="1" applyAlignment="1">
      <alignment horizontal="right" vertical="center" indent="1" readingOrder="2"/>
    </xf>
    <xf numFmtId="0" fontId="18" fillId="0" borderId="0" xfId="49" applyFont="1" applyAlignment="1">
      <alignment vertical="center" readingOrder="2"/>
    </xf>
    <xf numFmtId="0" fontId="29" fillId="0" borderId="0" xfId="49" applyFont="1"/>
    <xf numFmtId="0" fontId="34" fillId="0" borderId="0" xfId="49" applyFont="1" applyAlignment="1">
      <alignment horizontal="center" vertical="center" readingOrder="2"/>
    </xf>
    <xf numFmtId="3" fontId="4" fillId="0" borderId="0" xfId="49" applyNumberFormat="1"/>
    <xf numFmtId="0" fontId="20" fillId="0" borderId="0" xfId="50" applyFont="1"/>
    <xf numFmtId="0" fontId="22" fillId="0" borderId="0" xfId="50" applyFont="1" applyAlignment="1">
      <alignment vertical="center"/>
    </xf>
    <xf numFmtId="0" fontId="21" fillId="0" borderId="0" xfId="50" applyFont="1" applyAlignment="1">
      <alignment vertical="center"/>
    </xf>
    <xf numFmtId="0" fontId="21" fillId="0" borderId="0" xfId="50" applyFont="1"/>
    <xf numFmtId="0" fontId="53" fillId="0" borderId="0" xfId="50" applyFont="1" applyAlignment="1">
      <alignment vertical="center" readingOrder="2"/>
    </xf>
    <xf numFmtId="3" fontId="54" fillId="3" borderId="9" xfId="50" applyNumberFormat="1" applyFont="1" applyFill="1" applyBorder="1" applyAlignment="1">
      <alignment horizontal="right" vertical="center" wrapText="1" indent="1" readingOrder="1"/>
    </xf>
    <xf numFmtId="3" fontId="54" fillId="3" borderId="9" xfId="50" applyNumberFormat="1" applyFont="1" applyFill="1" applyBorder="1" applyAlignment="1">
      <alignment horizontal="center" vertical="center" wrapText="1" readingOrder="1"/>
    </xf>
    <xf numFmtId="3" fontId="54" fillId="5" borderId="9" xfId="50" applyNumberFormat="1" applyFont="1" applyFill="1" applyBorder="1" applyAlignment="1">
      <alignment horizontal="right" vertical="center" wrapText="1" indent="1" readingOrder="1"/>
    </xf>
    <xf numFmtId="3" fontId="54" fillId="5" borderId="9" xfId="50" applyNumberFormat="1" applyFont="1" applyFill="1" applyBorder="1" applyAlignment="1">
      <alignment horizontal="center" vertical="center" wrapText="1" readingOrder="1"/>
    </xf>
    <xf numFmtId="0" fontId="27" fillId="2" borderId="10" xfId="50" applyFont="1" applyFill="1" applyBorder="1" applyAlignment="1">
      <alignment horizontal="right" vertical="center" indent="1" readingOrder="2"/>
    </xf>
    <xf numFmtId="0" fontId="24" fillId="2" borderId="10" xfId="50" applyFont="1" applyFill="1" applyBorder="1" applyAlignment="1">
      <alignment vertical="center" readingOrder="2"/>
    </xf>
    <xf numFmtId="0" fontId="24" fillId="2" borderId="0" xfId="50" applyFont="1" applyFill="1"/>
    <xf numFmtId="0" fontId="27" fillId="2" borderId="0" xfId="50" applyFont="1" applyFill="1" applyAlignment="1">
      <alignment horizontal="right" vertical="center" indent="1" readingOrder="2"/>
    </xf>
    <xf numFmtId="0" fontId="24" fillId="0" borderId="0" xfId="50" applyFont="1" applyAlignment="1">
      <alignment vertical="center" readingOrder="2"/>
    </xf>
    <xf numFmtId="0" fontId="3" fillId="0" borderId="0" xfId="50"/>
    <xf numFmtId="0" fontId="25" fillId="0" borderId="0" xfId="50" applyFont="1" applyAlignment="1">
      <alignment vertical="center"/>
    </xf>
    <xf numFmtId="0" fontId="33" fillId="0" borderId="0" xfId="50" applyFont="1"/>
    <xf numFmtId="0" fontId="53" fillId="0" borderId="0" xfId="50" applyFont="1" applyAlignment="1">
      <alignment horizontal="right" vertical="center" readingOrder="2"/>
    </xf>
    <xf numFmtId="0" fontId="59" fillId="3" borderId="8" xfId="50" applyFont="1" applyFill="1" applyBorder="1" applyAlignment="1">
      <alignment horizontal="center" vertical="center" wrapText="1" readingOrder="2"/>
    </xf>
    <xf numFmtId="3" fontId="59" fillId="3" borderId="9" xfId="50" applyNumberFormat="1" applyFont="1" applyFill="1" applyBorder="1" applyAlignment="1">
      <alignment horizontal="center" vertical="center" wrapText="1" readingOrder="1"/>
    </xf>
    <xf numFmtId="0" fontId="59" fillId="5" borderId="8" xfId="50" applyFont="1" applyFill="1" applyBorder="1" applyAlignment="1">
      <alignment horizontal="center" vertical="center" wrapText="1" readingOrder="2"/>
    </xf>
    <xf numFmtId="3" fontId="59" fillId="5" borderId="9" xfId="50" applyNumberFormat="1" applyFont="1" applyFill="1" applyBorder="1" applyAlignment="1">
      <alignment horizontal="center" vertical="center" wrapText="1" readingOrder="1"/>
    </xf>
    <xf numFmtId="3" fontId="3" fillId="0" borderId="0" xfId="50" applyNumberFormat="1"/>
    <xf numFmtId="3" fontId="59" fillId="5" borderId="1" xfId="50" applyNumberFormat="1" applyFont="1" applyFill="1" applyBorder="1" applyAlignment="1">
      <alignment horizontal="center" vertical="center" wrapText="1" readingOrder="1"/>
    </xf>
    <xf numFmtId="0" fontId="28" fillId="2" borderId="0" xfId="50" applyFont="1" applyFill="1" applyAlignment="1">
      <alignment vertical="center" readingOrder="2"/>
    </xf>
    <xf numFmtId="0" fontId="28" fillId="2" borderId="0" xfId="50" applyFont="1" applyFill="1" applyAlignment="1">
      <alignment horizontal="right"/>
    </xf>
    <xf numFmtId="0" fontId="28" fillId="2" borderId="0" xfId="50" applyFont="1" applyFill="1"/>
    <xf numFmtId="0" fontId="3" fillId="2" borderId="0" xfId="50" applyFill="1"/>
    <xf numFmtId="0" fontId="28" fillId="2" borderId="0" xfId="50" applyFont="1" applyFill="1" applyAlignment="1">
      <alignment horizontal="left" indent="1"/>
    </xf>
    <xf numFmtId="0" fontId="27" fillId="0" borderId="0" xfId="50" applyFont="1" applyAlignment="1">
      <alignment horizontal="right" vertical="center" indent="1" readingOrder="2"/>
    </xf>
    <xf numFmtId="0" fontId="28" fillId="0" borderId="0" xfId="50" applyFont="1" applyAlignment="1">
      <alignment horizontal="right" vertical="center" readingOrder="2"/>
    </xf>
    <xf numFmtId="0" fontId="28" fillId="0" borderId="0" xfId="50" applyFont="1" applyAlignment="1">
      <alignment horizontal="right"/>
    </xf>
    <xf numFmtId="0" fontId="28" fillId="0" borderId="0" xfId="50" applyFont="1"/>
    <xf numFmtId="165" fontId="28" fillId="0" borderId="0" xfId="50" applyNumberFormat="1" applyFont="1"/>
    <xf numFmtId="0" fontId="28" fillId="0" borderId="0" xfId="50" applyFont="1" applyAlignment="1">
      <alignment horizontal="left" indent="1" readingOrder="2"/>
    </xf>
    <xf numFmtId="0" fontId="28" fillId="0" borderId="0" xfId="50" applyFont="1" applyAlignment="1">
      <alignment vertical="center" readingOrder="2"/>
    </xf>
    <xf numFmtId="0" fontId="29" fillId="2" borderId="0" xfId="50" applyFont="1" applyFill="1" applyAlignment="1">
      <alignment horizontal="left" indent="1"/>
    </xf>
    <xf numFmtId="165" fontId="28" fillId="2" borderId="0" xfId="50" applyNumberFormat="1" applyFont="1" applyFill="1" applyAlignment="1">
      <alignment horizontal="left" indent="1"/>
    </xf>
    <xf numFmtId="0" fontId="59" fillId="3" borderId="9" xfId="50" applyFont="1" applyFill="1" applyBorder="1" applyAlignment="1">
      <alignment horizontal="center" vertical="center" wrapText="1" readingOrder="2"/>
    </xf>
    <xf numFmtId="0" fontId="59" fillId="5" borderId="9" xfId="50" applyFont="1" applyFill="1" applyBorder="1" applyAlignment="1">
      <alignment horizontal="center" vertical="center" wrapText="1" readingOrder="2"/>
    </xf>
    <xf numFmtId="0" fontId="27" fillId="0" borderId="0" xfId="50" applyFont="1" applyAlignment="1">
      <alignment vertical="center" readingOrder="2"/>
    </xf>
    <xf numFmtId="0" fontId="27" fillId="0" borderId="0" xfId="50" applyFont="1"/>
    <xf numFmtId="0" fontId="28" fillId="2" borderId="0" xfId="50" applyFont="1" applyFill="1" applyAlignment="1">
      <alignment horizontal="left" vertical="center" indent="1" readingOrder="2"/>
    </xf>
    <xf numFmtId="0" fontId="27" fillId="2" borderId="0" xfId="50" applyFont="1" applyFill="1" applyAlignment="1">
      <alignment horizontal="right" vertical="center" readingOrder="2"/>
    </xf>
    <xf numFmtId="0" fontId="28" fillId="0" borderId="0" xfId="50" applyFont="1" applyAlignment="1">
      <alignment horizontal="left" indent="1"/>
    </xf>
    <xf numFmtId="0" fontId="27" fillId="0" borderId="0" xfId="50" applyFont="1" applyAlignment="1">
      <alignment horizontal="right"/>
    </xf>
    <xf numFmtId="0" fontId="28" fillId="0" borderId="0" xfId="50" applyFont="1" applyAlignment="1">
      <alignment horizontal="left" vertical="center" indent="1" readingOrder="2"/>
    </xf>
    <xf numFmtId="0" fontId="27" fillId="2" borderId="0" xfId="50" applyFont="1" applyFill="1" applyAlignment="1">
      <alignment horizontal="right"/>
    </xf>
    <xf numFmtId="0" fontId="27" fillId="2" borderId="0" xfId="50" applyFont="1" applyFill="1"/>
    <xf numFmtId="165" fontId="27" fillId="0" borderId="0" xfId="50" applyNumberFormat="1" applyFont="1" applyAlignment="1">
      <alignment horizontal="right"/>
    </xf>
    <xf numFmtId="165" fontId="28" fillId="0" borderId="0" xfId="50" applyNumberFormat="1" applyFont="1" applyAlignment="1">
      <alignment horizontal="right"/>
    </xf>
    <xf numFmtId="0" fontId="26" fillId="2" borderId="0" xfId="50" applyFont="1" applyFill="1" applyAlignment="1">
      <alignment vertical="center"/>
    </xf>
    <xf numFmtId="3" fontId="59" fillId="3" borderId="8" xfId="50" applyNumberFormat="1" applyFont="1" applyFill="1" applyBorder="1" applyAlignment="1">
      <alignment horizontal="center" vertical="center" wrapText="1" readingOrder="1"/>
    </xf>
    <xf numFmtId="3" fontId="59" fillId="3" borderId="8" xfId="50" applyNumberFormat="1" applyFont="1" applyFill="1" applyBorder="1" applyAlignment="1">
      <alignment horizontal="center" vertical="center" wrapText="1" readingOrder="2"/>
    </xf>
    <xf numFmtId="0" fontId="48" fillId="2" borderId="0" xfId="50" applyFont="1" applyFill="1" applyAlignment="1">
      <alignment horizontal="right" vertical="center" indent="4" readingOrder="2"/>
    </xf>
    <xf numFmtId="0" fontId="48" fillId="2" borderId="0" xfId="50" applyFont="1" applyFill="1"/>
    <xf numFmtId="0" fontId="49" fillId="2" borderId="0" xfId="50" applyFont="1" applyFill="1"/>
    <xf numFmtId="0" fontId="48" fillId="2" borderId="2" xfId="50" applyFont="1" applyFill="1" applyBorder="1" applyAlignment="1">
      <alignment horizontal="left" indent="1"/>
    </xf>
    <xf numFmtId="0" fontId="50" fillId="0" borderId="0" xfId="50" applyFont="1"/>
    <xf numFmtId="0" fontId="48" fillId="2" borderId="0" xfId="50" applyFont="1" applyFill="1" applyAlignment="1">
      <alignment horizontal="left" indent="1" readingOrder="2"/>
    </xf>
    <xf numFmtId="0" fontId="32" fillId="0" borderId="0" xfId="50" applyFont="1"/>
    <xf numFmtId="0" fontId="48" fillId="2" borderId="0" xfId="50" applyFont="1" applyFill="1" applyAlignment="1">
      <alignment vertical="center" readingOrder="2"/>
    </xf>
    <xf numFmtId="3" fontId="49" fillId="2" borderId="0" xfId="50" applyNumberFormat="1" applyFont="1" applyFill="1" applyAlignment="1">
      <alignment horizontal="right"/>
    </xf>
    <xf numFmtId="3" fontId="48" fillId="2" borderId="0" xfId="50" applyNumberFormat="1" applyFont="1" applyFill="1" applyAlignment="1">
      <alignment horizontal="left"/>
    </xf>
    <xf numFmtId="3" fontId="48" fillId="2" borderId="0" xfId="50" applyNumberFormat="1" applyFont="1" applyFill="1" applyAlignment="1">
      <alignment horizontal="left" indent="1"/>
    </xf>
    <xf numFmtId="3" fontId="59" fillId="3" borderId="9" xfId="50" applyNumberFormat="1" applyFont="1" applyFill="1" applyBorder="1" applyAlignment="1">
      <alignment horizontal="right" vertical="center" wrapText="1" indent="1" readingOrder="1"/>
    </xf>
    <xf numFmtId="3" fontId="59" fillId="3" borderId="1" xfId="50" applyNumberFormat="1" applyFont="1" applyFill="1" applyBorder="1" applyAlignment="1">
      <alignment horizontal="center" vertical="center" wrapText="1" readingOrder="1"/>
    </xf>
    <xf numFmtId="3" fontId="59" fillId="5" borderId="9" xfId="50" applyNumberFormat="1" applyFont="1" applyFill="1" applyBorder="1" applyAlignment="1">
      <alignment horizontal="right" vertical="center" wrapText="1" indent="1" readingOrder="1"/>
    </xf>
    <xf numFmtId="0" fontId="29" fillId="2" borderId="0" xfId="50" applyFont="1" applyFill="1" applyAlignment="1">
      <alignment horizontal="center"/>
    </xf>
    <xf numFmtId="0" fontId="16" fillId="2" borderId="0" xfId="50" applyFont="1" applyFill="1" applyAlignment="1">
      <alignment horizontal="right" vertical="center" indent="1" readingOrder="2"/>
    </xf>
    <xf numFmtId="0" fontId="18" fillId="2" borderId="0" xfId="50" applyFont="1" applyFill="1" applyAlignment="1">
      <alignment horizontal="right" vertical="center" readingOrder="2"/>
    </xf>
    <xf numFmtId="0" fontId="28" fillId="2" borderId="0" xfId="50" applyFont="1" applyFill="1" applyAlignment="1">
      <alignment horizontal="left" vertical="center" readingOrder="2"/>
    </xf>
    <xf numFmtId="0" fontId="28" fillId="2" borderId="0" xfId="50" applyFont="1" applyFill="1" applyAlignment="1">
      <alignment horizontal="right" vertical="center" readingOrder="2"/>
    </xf>
    <xf numFmtId="0" fontId="3" fillId="0" borderId="0" xfId="50" applyAlignment="1">
      <alignment horizontal="center"/>
    </xf>
    <xf numFmtId="3" fontId="3" fillId="0" borderId="0" xfId="50" applyNumberFormat="1" applyAlignment="1">
      <alignment horizontal="center"/>
    </xf>
    <xf numFmtId="0" fontId="2" fillId="0" borderId="0" xfId="51"/>
    <xf numFmtId="0" fontId="25" fillId="0" borderId="0" xfId="51" applyFont="1" applyAlignment="1">
      <alignment vertical="center"/>
    </xf>
    <xf numFmtId="0" fontId="53" fillId="0" borderId="1" xfId="51" applyFont="1" applyBorder="1" applyAlignment="1">
      <alignment horizontal="right" vertical="center"/>
    </xf>
    <xf numFmtId="3" fontId="59" fillId="3" borderId="1" xfId="52" applyNumberFormat="1" applyFont="1" applyFill="1" applyBorder="1" applyAlignment="1">
      <alignment horizontal="right" vertical="center" wrapText="1" indent="1" readingOrder="1"/>
    </xf>
    <xf numFmtId="3" fontId="59" fillId="3" borderId="1" xfId="53" applyNumberFormat="1" applyFont="1" applyFill="1" applyBorder="1" applyAlignment="1">
      <alignment horizontal="center" vertical="center" wrapText="1" readingOrder="1"/>
    </xf>
    <xf numFmtId="3" fontId="59" fillId="5" borderId="1" xfId="52" applyNumberFormat="1" applyFont="1" applyFill="1" applyBorder="1" applyAlignment="1">
      <alignment horizontal="right" vertical="center" wrapText="1" indent="1" readingOrder="1"/>
    </xf>
    <xf numFmtId="3" fontId="59" fillId="5" borderId="1" xfId="53" applyNumberFormat="1" applyFont="1" applyFill="1" applyBorder="1" applyAlignment="1">
      <alignment horizontal="center" vertical="center" wrapText="1" readingOrder="1"/>
    </xf>
    <xf numFmtId="3" fontId="59" fillId="5" borderId="9" xfId="53" applyNumberFormat="1" applyFont="1" applyFill="1" applyBorder="1" applyAlignment="1">
      <alignment horizontal="center" vertical="center" wrapText="1" readingOrder="1"/>
    </xf>
    <xf numFmtId="3" fontId="2" fillId="0" borderId="0" xfId="51" applyNumberFormat="1"/>
    <xf numFmtId="0" fontId="2" fillId="0" borderId="0" xfId="54"/>
    <xf numFmtId="0" fontId="55" fillId="0" borderId="0" xfId="51" applyFont="1"/>
    <xf numFmtId="0" fontId="55" fillId="0" borderId="0" xfId="51" applyFont="1" applyAlignment="1">
      <alignment horizontal="right" readingOrder="2"/>
    </xf>
    <xf numFmtId="0" fontId="55" fillId="0" borderId="0" xfId="51" applyFont="1" applyAlignment="1">
      <alignment horizontal="right" vertical="center" readingOrder="2"/>
    </xf>
    <xf numFmtId="0" fontId="55" fillId="2" borderId="0" xfId="55" applyFont="1" applyFill="1" applyAlignment="1">
      <alignment horizontal="right" indent="1" readingOrder="2"/>
    </xf>
    <xf numFmtId="3" fontId="29" fillId="0" borderId="0" xfId="55" applyNumberFormat="1" applyFont="1"/>
    <xf numFmtId="0" fontId="29" fillId="0" borderId="0" xfId="55" applyFont="1" applyAlignment="1">
      <alignment horizontal="left" indent="1"/>
    </xf>
    <xf numFmtId="0" fontId="2" fillId="0" borderId="0" xfId="55"/>
    <xf numFmtId="3" fontId="0" fillId="0" borderId="0" xfId="0" applyNumberFormat="1" applyAlignment="1">
      <alignment horizontal="center"/>
    </xf>
    <xf numFmtId="0" fontId="37" fillId="4" borderId="9" xfId="3" applyFont="1" applyFill="1" applyBorder="1" applyAlignment="1">
      <alignment horizontal="right" vertical="center" wrapText="1" indent="1" shrinkToFit="1"/>
    </xf>
    <xf numFmtId="0" fontId="37" fillId="4" borderId="1" xfId="3" applyFont="1" applyFill="1" applyBorder="1" applyAlignment="1">
      <alignment horizontal="right" vertical="center" wrapText="1" indent="1" shrinkToFit="1"/>
    </xf>
    <xf numFmtId="0" fontId="36" fillId="2" borderId="0" xfId="2" applyFont="1" applyFill="1" applyAlignment="1">
      <alignment horizontal="center" vertical="center" wrapText="1"/>
    </xf>
    <xf numFmtId="0" fontId="36" fillId="2" borderId="15" xfId="2" applyFont="1" applyFill="1" applyBorder="1" applyAlignment="1">
      <alignment horizontal="center" vertical="center" wrapText="1"/>
    </xf>
    <xf numFmtId="0" fontId="37" fillId="4" borderId="13" xfId="3" applyFont="1" applyFill="1" applyBorder="1" applyAlignment="1">
      <alignment horizontal="right" vertical="center" wrapText="1" indent="1" shrinkToFit="1"/>
    </xf>
    <xf numFmtId="0" fontId="37" fillId="4" borderId="11" xfId="3" applyFont="1" applyFill="1" applyBorder="1" applyAlignment="1">
      <alignment horizontal="right" vertical="center" wrapText="1" indent="1" shrinkToFit="1"/>
    </xf>
    <xf numFmtId="0" fontId="37" fillId="4" borderId="10" xfId="3" applyFont="1" applyFill="1" applyBorder="1" applyAlignment="1">
      <alignment horizontal="right" vertical="center" wrapText="1" indent="1" shrinkToFit="1"/>
    </xf>
    <xf numFmtId="0" fontId="41" fillId="0" borderId="19" xfId="0" applyFont="1" applyBorder="1" applyAlignment="1">
      <alignment horizontal="center"/>
    </xf>
    <xf numFmtId="0" fontId="41" fillId="0" borderId="15" xfId="0" applyFont="1" applyBorder="1" applyAlignment="1">
      <alignment horizontal="center"/>
    </xf>
    <xf numFmtId="0" fontId="41" fillId="0" borderId="20" xfId="0" applyFont="1" applyBorder="1" applyAlignment="1">
      <alignment horizontal="center"/>
    </xf>
    <xf numFmtId="0" fontId="41" fillId="0" borderId="17" xfId="0" quotePrefix="1" applyFont="1" applyBorder="1" applyAlignment="1">
      <alignment horizontal="right" vertical="top" readingOrder="2"/>
    </xf>
    <xf numFmtId="0" fontId="41" fillId="0" borderId="0" xfId="0" quotePrefix="1" applyFont="1" applyAlignment="1">
      <alignment horizontal="right" vertical="top" readingOrder="2"/>
    </xf>
    <xf numFmtId="0" fontId="41" fillId="0" borderId="18" xfId="0" quotePrefix="1" applyFont="1" applyBorder="1" applyAlignment="1">
      <alignment horizontal="right" vertical="top" readingOrder="2"/>
    </xf>
    <xf numFmtId="0" fontId="42" fillId="2" borderId="17" xfId="2" applyFont="1" applyFill="1" applyBorder="1" applyAlignment="1">
      <alignment horizontal="right" vertical="center" wrapText="1"/>
    </xf>
    <xf numFmtId="0" fontId="42" fillId="2" borderId="0" xfId="2" applyFont="1" applyFill="1" applyAlignment="1">
      <alignment horizontal="right" vertical="center" wrapText="1"/>
    </xf>
    <xf numFmtId="0" fontId="42" fillId="2" borderId="18" xfId="2" applyFont="1" applyFill="1" applyBorder="1" applyAlignment="1">
      <alignment horizontal="right" vertical="center" wrapText="1"/>
    </xf>
    <xf numFmtId="0" fontId="41" fillId="0" borderId="17" xfId="0" applyFont="1" applyBorder="1" applyAlignment="1">
      <alignment horizontal="right" vertical="top" wrapText="1"/>
    </xf>
    <xf numFmtId="0" fontId="41" fillId="0" borderId="0" xfId="0" applyFont="1" applyAlignment="1">
      <alignment horizontal="right" vertical="top" wrapText="1"/>
    </xf>
    <xf numFmtId="0" fontId="41" fillId="0" borderId="18" xfId="0" applyFont="1" applyBorder="1" applyAlignment="1">
      <alignment horizontal="right" vertical="top" wrapText="1"/>
    </xf>
    <xf numFmtId="0" fontId="41" fillId="0" borderId="17" xfId="0" quotePrefix="1" applyFont="1" applyBorder="1" applyAlignment="1">
      <alignment horizontal="right" vertical="center" wrapText="1" indent="3"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41" fillId="0" borderId="17" xfId="0" applyFont="1" applyBorder="1" applyAlignment="1">
      <alignment horizontal="right"/>
    </xf>
    <xf numFmtId="0" fontId="41" fillId="0" borderId="0" xfId="0" applyFont="1" applyAlignment="1">
      <alignment horizontal="right"/>
    </xf>
    <xf numFmtId="0" fontId="41" fillId="0" borderId="18" xfId="0" applyFont="1" applyBorder="1" applyAlignment="1">
      <alignment horizontal="right"/>
    </xf>
    <xf numFmtId="0" fontId="65" fillId="2" borderId="17" xfId="2" applyFont="1" applyFill="1" applyBorder="1" applyAlignment="1">
      <alignment horizontal="right" vertical="center" wrapText="1"/>
    </xf>
    <xf numFmtId="0" fontId="65" fillId="2" borderId="0" xfId="2" applyFont="1" applyFill="1" applyAlignment="1">
      <alignment horizontal="right" vertical="center" wrapText="1"/>
    </xf>
    <xf numFmtId="0" fontId="39" fillId="0" borderId="0" xfId="0" applyFont="1" applyAlignment="1">
      <alignment vertical="top"/>
    </xf>
    <xf numFmtId="0" fontId="36" fillId="7" borderId="0" xfId="2" applyFont="1" applyFill="1" applyAlignment="1">
      <alignment horizontal="center" vertical="center" wrapText="1"/>
    </xf>
    <xf numFmtId="0" fontId="56" fillId="2" borderId="17" xfId="2" applyFont="1" applyFill="1" applyBorder="1" applyAlignment="1">
      <alignment horizontal="right" vertical="center" wrapText="1"/>
    </xf>
    <xf numFmtId="0" fontId="41" fillId="0" borderId="0" xfId="0" applyFont="1"/>
    <xf numFmtId="0" fontId="41" fillId="0" borderId="0" xfId="0" applyFont="1" applyAlignment="1">
      <alignment vertical="top"/>
    </xf>
    <xf numFmtId="0" fontId="41" fillId="2" borderId="0" xfId="0" applyFont="1" applyFill="1" applyAlignment="1">
      <alignment vertical="top"/>
    </xf>
    <xf numFmtId="0" fontId="27" fillId="0" borderId="0" xfId="50" applyFont="1" applyAlignment="1">
      <alignment horizontal="center" vertical="center"/>
    </xf>
    <xf numFmtId="0" fontId="52" fillId="0" borderId="0" xfId="50" applyFont="1" applyAlignment="1">
      <alignment horizontal="center" vertical="center"/>
    </xf>
    <xf numFmtId="0" fontId="37" fillId="0" borderId="11" xfId="3" applyFont="1" applyBorder="1" applyAlignment="1">
      <alignment horizontal="center" vertical="center" wrapText="1" shrinkToFit="1"/>
    </xf>
    <xf numFmtId="0" fontId="37" fillId="0" borderId="10" xfId="3" applyFont="1" applyBorder="1" applyAlignment="1">
      <alignment horizontal="center" vertical="center" wrapText="1" shrinkToFit="1"/>
    </xf>
    <xf numFmtId="0" fontId="27" fillId="2" borderId="0" xfId="50" applyFont="1" applyFill="1" applyAlignment="1">
      <alignment horizontal="left" vertical="center"/>
    </xf>
    <xf numFmtId="0" fontId="26" fillId="0" borderId="0" xfId="50" applyFont="1" applyAlignment="1">
      <alignment horizontal="center" vertical="center"/>
    </xf>
    <xf numFmtId="0" fontId="43" fillId="0" borderId="0" xfId="50" applyFont="1" applyAlignment="1">
      <alignment horizontal="center" vertical="center"/>
    </xf>
    <xf numFmtId="0" fontId="58" fillId="4" borderId="14" xfId="3" applyFont="1" applyFill="1" applyBorder="1" applyAlignment="1">
      <alignment horizontal="center" wrapText="1" shrinkToFit="1"/>
    </xf>
    <xf numFmtId="0" fontId="58" fillId="4" borderId="22" xfId="3" applyFont="1" applyFill="1" applyBorder="1" applyAlignment="1">
      <alignment horizontal="center" wrapText="1" shrinkToFit="1"/>
    </xf>
    <xf numFmtId="0" fontId="58" fillId="4" borderId="7" xfId="3" applyFont="1" applyFill="1" applyBorder="1" applyAlignment="1">
      <alignment horizontal="center" wrapText="1" shrinkToFit="1"/>
    </xf>
    <xf numFmtId="0" fontId="58" fillId="4" borderId="2" xfId="3" applyFont="1" applyFill="1" applyBorder="1" applyAlignment="1">
      <alignment horizontal="center" vertical="center" wrapText="1" shrinkToFit="1"/>
    </xf>
    <xf numFmtId="0" fontId="58" fillId="4" borderId="7" xfId="3" applyFont="1" applyFill="1" applyBorder="1" applyAlignment="1">
      <alignment horizontal="center" vertical="center" wrapText="1" shrinkToFit="1"/>
    </xf>
    <xf numFmtId="0" fontId="58" fillId="4" borderId="4" xfId="3" applyFont="1" applyFill="1" applyBorder="1" applyAlignment="1">
      <alignment horizontal="center" vertical="center" wrapText="1" shrinkToFit="1"/>
    </xf>
    <xf numFmtId="0" fontId="58" fillId="4" borderId="3" xfId="3" applyFont="1" applyFill="1" applyBorder="1" applyAlignment="1">
      <alignment horizontal="center" vertical="center" wrapText="1" shrinkToFit="1"/>
    </xf>
    <xf numFmtId="0" fontId="27" fillId="2" borderId="0" xfId="50" applyFont="1" applyFill="1" applyAlignment="1">
      <alignment horizontal="right" vertical="center" readingOrder="2"/>
    </xf>
    <xf numFmtId="0" fontId="27" fillId="2" borderId="0" xfId="50" applyFont="1" applyFill="1" applyAlignment="1">
      <alignment horizontal="center" vertical="center"/>
    </xf>
    <xf numFmtId="0" fontId="58" fillId="4" borderId="9" xfId="3" applyFont="1" applyFill="1" applyBorder="1" applyAlignment="1">
      <alignment horizontal="center" vertical="center" wrapText="1" shrinkToFit="1"/>
    </xf>
    <xf numFmtId="0" fontId="60" fillId="0" borderId="0" xfId="50" applyFont="1" applyAlignment="1">
      <alignment horizontal="center" vertical="center" readingOrder="2"/>
    </xf>
    <xf numFmtId="0" fontId="58" fillId="4" borderId="5" xfId="3" applyFont="1" applyFill="1" applyBorder="1" applyAlignment="1">
      <alignment horizontal="center" vertical="center" wrapText="1" shrinkToFit="1"/>
    </xf>
    <xf numFmtId="0" fontId="60" fillId="2" borderId="0" xfId="50" applyFont="1" applyFill="1" applyAlignment="1">
      <alignment horizontal="center" vertical="center" readingOrder="2"/>
    </xf>
    <xf numFmtId="0" fontId="66" fillId="0" borderId="0" xfId="0" applyFont="1" applyAlignment="1">
      <alignment horizontal="center" vertical="center" wrapText="1" readingOrder="1"/>
    </xf>
    <xf numFmtId="0" fontId="27" fillId="2" borderId="0" xfId="47" applyFont="1" applyFill="1" applyAlignment="1">
      <alignment horizontal="center" vertical="center"/>
    </xf>
    <xf numFmtId="0" fontId="56" fillId="0" borderId="0" xfId="0" applyFont="1" applyAlignment="1">
      <alignment horizontal="center" vertical="center" wrapText="1" readingOrder="2"/>
    </xf>
    <xf numFmtId="0" fontId="39" fillId="0" borderId="0" xfId="1" applyFont="1" applyAlignment="1">
      <alignment readingOrder="2"/>
    </xf>
    <xf numFmtId="0" fontId="58" fillId="4" borderId="26" xfId="3" applyFont="1" applyFill="1" applyBorder="1" applyAlignment="1">
      <alignment horizontal="center" vertical="center" wrapText="1" shrinkToFit="1"/>
    </xf>
    <xf numFmtId="0" fontId="58" fillId="4" borderId="27" xfId="3" applyFont="1" applyFill="1" applyBorder="1" applyAlignment="1">
      <alignment horizontal="center" vertical="center" wrapText="1" shrinkToFit="1"/>
    </xf>
    <xf numFmtId="0" fontId="58" fillId="4" borderId="14" xfId="3" applyFont="1" applyFill="1" applyBorder="1" applyAlignment="1">
      <alignment horizontal="center" vertical="center" wrapText="1" shrinkToFit="1"/>
    </xf>
    <xf numFmtId="0" fontId="27" fillId="2" borderId="0" xfId="48" applyFont="1" applyFill="1" applyAlignment="1">
      <alignment horizontal="center" vertical="center"/>
    </xf>
    <xf numFmtId="0" fontId="26" fillId="0" borderId="0" xfId="48" applyFont="1" applyAlignment="1">
      <alignment horizontal="center" vertical="center"/>
    </xf>
    <xf numFmtId="0" fontId="60" fillId="0" borderId="0" xfId="48" applyFont="1" applyAlignment="1">
      <alignment horizontal="center" vertical="center" readingOrder="2"/>
    </xf>
    <xf numFmtId="0" fontId="60" fillId="0" borderId="0" xfId="48" applyFont="1" applyAlignment="1">
      <alignment horizontal="center" vertical="center"/>
    </xf>
    <xf numFmtId="0" fontId="55" fillId="0" borderId="0" xfId="37" applyFont="1" applyAlignment="1">
      <alignment horizontal="right" vertical="center" indent="1"/>
    </xf>
    <xf numFmtId="0" fontId="29" fillId="0" borderId="0" xfId="37" applyFont="1" applyAlignment="1">
      <alignment horizontal="left" indent="1"/>
    </xf>
    <xf numFmtId="0" fontId="16" fillId="0" borderId="0" xfId="0" applyFont="1" applyAlignment="1">
      <alignment horizontal="right" vertical="center" wrapText="1" indent="1" readingOrder="2"/>
    </xf>
    <xf numFmtId="0" fontId="27" fillId="2" borderId="0" xfId="37" applyFont="1" applyFill="1" applyAlignment="1">
      <alignment horizontal="center" vertical="center"/>
    </xf>
    <xf numFmtId="0" fontId="26" fillId="0" borderId="0" xfId="37" applyFont="1" applyAlignment="1">
      <alignment horizontal="center" vertical="center"/>
    </xf>
    <xf numFmtId="0" fontId="60" fillId="0" borderId="0" xfId="37" applyFont="1" applyAlignment="1">
      <alignment horizontal="center" vertical="center" readingOrder="2"/>
    </xf>
    <xf numFmtId="0" fontId="57" fillId="0" borderId="0" xfId="39" applyFont="1" applyAlignment="1">
      <alignment horizontal="center" vertical="center"/>
    </xf>
    <xf numFmtId="0" fontId="60" fillId="0" borderId="0" xfId="39" applyFont="1" applyAlignment="1">
      <alignment horizontal="center" vertical="center" readingOrder="2"/>
    </xf>
    <xf numFmtId="0" fontId="58" fillId="4" borderId="1" xfId="3" applyFont="1" applyFill="1" applyBorder="1" applyAlignment="1">
      <alignment horizontal="center" vertical="center" wrapText="1" shrinkToFit="1"/>
    </xf>
    <xf numFmtId="0" fontId="58" fillId="4" borderId="13" xfId="3" applyFont="1" applyFill="1" applyBorder="1" applyAlignment="1">
      <alignment horizontal="center" vertical="center" wrapText="1" shrinkToFit="1"/>
    </xf>
    <xf numFmtId="0" fontId="58" fillId="4" borderId="8" xfId="3" applyFont="1" applyFill="1" applyBorder="1" applyAlignment="1">
      <alignment horizontal="center" vertical="center" wrapText="1" shrinkToFit="1"/>
    </xf>
    <xf numFmtId="0" fontId="29" fillId="0" borderId="0" xfId="39" applyFont="1" applyAlignment="1">
      <alignment horizontal="left" indent="1"/>
    </xf>
    <xf numFmtId="0" fontId="26" fillId="0" borderId="0" xfId="40" applyFont="1" applyAlignment="1">
      <alignment horizontal="center" vertical="center"/>
    </xf>
    <xf numFmtId="0" fontId="60" fillId="0" borderId="0" xfId="40" applyFont="1" applyAlignment="1">
      <alignment horizontal="center" vertical="center"/>
    </xf>
    <xf numFmtId="0" fontId="60" fillId="0" borderId="0" xfId="37" applyFont="1" applyAlignment="1">
      <alignment horizontal="center" vertical="center"/>
    </xf>
    <xf numFmtId="0" fontId="26" fillId="0" borderId="0" xfId="41" applyFont="1" applyAlignment="1">
      <alignment horizontal="center" vertical="center"/>
    </xf>
    <xf numFmtId="0" fontId="60" fillId="0" borderId="0" xfId="41" applyFont="1" applyAlignment="1">
      <alignment horizontal="center" vertical="center" readingOrder="2"/>
    </xf>
    <xf numFmtId="0" fontId="58" fillId="4" borderId="22" xfId="3" applyFont="1" applyFill="1" applyBorder="1" applyAlignment="1">
      <alignment horizontal="center" vertical="center" wrapText="1" shrinkToFit="1"/>
    </xf>
    <xf numFmtId="0" fontId="27" fillId="2" borderId="0" xfId="42" applyFont="1" applyFill="1" applyAlignment="1">
      <alignment horizontal="center" vertical="center"/>
    </xf>
    <xf numFmtId="0" fontId="26" fillId="0" borderId="0" xfId="42" applyFont="1" applyAlignment="1">
      <alignment horizontal="center" vertical="center"/>
    </xf>
    <xf numFmtId="0" fontId="56" fillId="2" borderId="0" xfId="42" applyFont="1" applyFill="1" applyAlignment="1">
      <alignment horizontal="center" vertical="center" readingOrder="2"/>
    </xf>
    <xf numFmtId="0" fontId="60" fillId="2" borderId="0" xfId="42" applyFont="1" applyFill="1" applyAlignment="1">
      <alignment horizontal="center" vertical="center" readingOrder="2"/>
    </xf>
    <xf numFmtId="0" fontId="16" fillId="0" borderId="0" xfId="0" applyFont="1" applyAlignment="1">
      <alignment horizontal="right" vertical="center" wrapText="1" readingOrder="2"/>
    </xf>
    <xf numFmtId="0" fontId="27" fillId="2" borderId="0" xfId="43" applyFont="1" applyFill="1" applyAlignment="1">
      <alignment horizontal="center" vertical="center"/>
    </xf>
    <xf numFmtId="0" fontId="26" fillId="0" borderId="0" xfId="43" applyFont="1" applyAlignment="1">
      <alignment horizontal="center" vertical="center"/>
    </xf>
    <xf numFmtId="0" fontId="60" fillId="0" borderId="0" xfId="43" applyFont="1" applyAlignment="1">
      <alignment horizontal="center" vertical="center" readingOrder="2"/>
    </xf>
    <xf numFmtId="0" fontId="27" fillId="2" borderId="0" xfId="51" applyFont="1" applyFill="1" applyAlignment="1">
      <alignment horizontal="center" vertical="center"/>
    </xf>
    <xf numFmtId="0" fontId="26" fillId="0" borderId="0" xfId="51" applyFont="1" applyAlignment="1">
      <alignment horizontal="center" vertical="center"/>
    </xf>
    <xf numFmtId="0" fontId="60" fillId="0" borderId="0" xfId="51" applyFont="1" applyAlignment="1">
      <alignment horizontal="center" vertical="center"/>
    </xf>
    <xf numFmtId="0" fontId="27" fillId="2" borderId="0" xfId="49" applyFont="1" applyFill="1" applyAlignment="1">
      <alignment horizontal="center" vertical="center" wrapText="1"/>
    </xf>
    <xf numFmtId="0" fontId="26" fillId="0" borderId="0" xfId="49" applyFont="1" applyAlignment="1">
      <alignment horizontal="center" vertical="center"/>
    </xf>
    <xf numFmtId="0" fontId="60" fillId="0" borderId="0" xfId="49" applyFont="1" applyAlignment="1">
      <alignment horizontal="center" vertical="center" readingOrder="2"/>
    </xf>
  </cellXfs>
  <cellStyles count="60">
    <cellStyle name="Comma 2" xfId="11" xr:uid="{00000000-0005-0000-0000-000000000000}"/>
    <cellStyle name="Comma 2 2" xfId="22" xr:uid="{00000000-0005-0000-0000-000001000000}"/>
    <cellStyle name="Comma 3" xfId="21" xr:uid="{00000000-0005-0000-0000-00000200000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ارتباط تشعبي 2" xfId="4" xr:uid="{00000000-0005-0000-0000-000009000000}"/>
    <cellStyle name="خلية تدقيق 2" xfId="26" xr:uid="{00000000-0005-0000-0000-00000A000000}"/>
    <cellStyle name="عادي" xfId="0" builtinId="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2 3" xfId="29" xr:uid="{8B695DB8-A670-4ABA-8FBE-F647B74B9F52}"/>
    <cellStyle name="عادي 2 2 2 3 2" xfId="46" xr:uid="{75EC50D7-990A-4250-B74F-CEB5B7D77206}"/>
    <cellStyle name="عادي 2 2 2 3 2 2" xfId="54" xr:uid="{6554E078-4581-4BD9-9D6B-682E25E29B74}"/>
    <cellStyle name="عادي 2 2 2 4" xfId="35" xr:uid="{A73E6593-C617-4041-8031-C75F5EA91620}"/>
    <cellStyle name="عادي 2 2 2 4 2" xfId="45" xr:uid="{4333F299-5A01-4E29-AB72-D3CFC3540245}"/>
    <cellStyle name="عادي 2 2 2 4 2 2" xfId="53" xr:uid="{DBD17BB8-C8D1-4B20-8DEA-5AB20D510370}"/>
    <cellStyle name="عادي 2 2 2 5" xfId="37" xr:uid="{23E5560A-A9E0-441D-96D8-7224B79C11FA}"/>
    <cellStyle name="عادي 2 2 2 6" xfId="43" xr:uid="{91025912-1FC1-4E82-AEBC-5E0013409210}"/>
    <cellStyle name="عادي 2 2 2 6 2" xfId="49" xr:uid="{708A7A04-A14D-4757-9B4F-852A7028290F}"/>
    <cellStyle name="عادي 2 2 2 6 3" xfId="51" xr:uid="{63F96404-A8F9-43D4-BB34-4E7C53930B32}"/>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3" xfId="44" xr:uid="{7F3BE588-92C7-4E0D-BC5F-6269DE5A3842}"/>
    <cellStyle name="عادي 2 2 3 2 2 3 2" xfId="52" xr:uid="{0E77B7CD-A21F-4858-BCCC-85AA1C049B6D}"/>
    <cellStyle name="عادي 2 2 3 2 3" xfId="20" xr:uid="{00000000-0005-0000-0000-000012000000}"/>
    <cellStyle name="عادي 2 2 3 2 3 2" xfId="28" xr:uid="{99E4E462-FF59-48B9-8C8C-7B07E5DB8B51}"/>
    <cellStyle name="عادي 2 2 3 2 3 2 2" xfId="40" xr:uid="{3FB93248-9690-4F1C-A92F-98B6A7EBD643}"/>
    <cellStyle name="عادي 2 2 3 2 3 3" xfId="39" xr:uid="{02BA5820-E6B1-4BAC-B388-A8DAAF22F58B}"/>
    <cellStyle name="عادي 2 2 3 3 3" xfId="56" xr:uid="{714B5455-6783-4D90-9741-CE2434D47DFD}"/>
    <cellStyle name="عادي 2 2 4" xfId="19" xr:uid="{00000000-0005-0000-0000-000013000000}"/>
    <cellStyle name="عادي 2 2 4 2" xfId="27" xr:uid="{C660472E-3236-4043-939A-BDF843A3C95E}"/>
    <cellStyle name="عادي 2 2 4 2 2" xfId="41" xr:uid="{54380994-5264-4BE9-94A5-5B974DB70DFD}"/>
    <cellStyle name="عادي 2 2 5" xfId="24" xr:uid="{00000000-0005-0000-0000-000014000000}"/>
    <cellStyle name="عادي 2 2 5 2 2" xfId="57" xr:uid="{BCD5AAC7-12E2-4289-8FCF-81B2E45E8DBB}"/>
    <cellStyle name="عادي 2 2 6" xfId="32" xr:uid="{421803A5-ED02-4388-8512-18E6433E8D48}"/>
    <cellStyle name="عادي 2 2 6 2 2" xfId="58" xr:uid="{0F2E9F6E-D7C7-45A5-B6B1-2F7102382A03}"/>
    <cellStyle name="عادي 2 2 7" xfId="30" xr:uid="{D71BCF39-7918-4163-B19E-2473830A135B}"/>
    <cellStyle name="عادي 2 2 7 2 2" xfId="59" xr:uid="{88DA0D72-1FFA-4BEB-AE9A-C75277582993}"/>
    <cellStyle name="عادي 2 2 8" xfId="42" xr:uid="{67B82CF5-3317-447D-B2FA-0E0277EA1645}"/>
    <cellStyle name="عادي 2 2 8 2" xfId="47" xr:uid="{4D80E12C-1070-406F-BFA0-4F9BFBB8D46A}"/>
    <cellStyle name="عادي 2 2 8 3" xfId="48" xr:uid="{A76B71B7-BC74-4962-B83C-7E49C3444BB0}"/>
    <cellStyle name="عادي 2 2 8 4" xfId="50" xr:uid="{9199A55C-D1E6-4125-A389-57F9B8944BBF}"/>
    <cellStyle name="عادي 2 2 8 5" xfId="55" xr:uid="{2F01AD22-F8FF-4DC1-B9AB-B63A8ED981F1}"/>
    <cellStyle name="عادي 2 3" xfId="12" xr:uid="{00000000-0005-0000-0000-000015000000}"/>
    <cellStyle name="عادي 2 3 2" xfId="33" xr:uid="{657C2255-25EB-47DB-9BDA-93C079F7EB11}"/>
    <cellStyle name="عادي 2 4" xfId="14" xr:uid="{00000000-0005-0000-0000-000016000000}"/>
    <cellStyle name="عادي 2 5" xfId="31" xr:uid="{76EF757C-1719-4A92-A278-725094C1138D}"/>
    <cellStyle name="عادي 3" xfId="7" xr:uid="{00000000-0005-0000-0000-000017000000}"/>
    <cellStyle name="عادي 3 2" xfId="15" xr:uid="{00000000-0005-0000-0000-000018000000}"/>
    <cellStyle name="عادي 3 3" xfId="34" xr:uid="{8B046053-AA93-4A4A-A2AE-FDEBD3805CD5}"/>
    <cellStyle name="عادي 4" xfId="13" xr:uid="{00000000-0005-0000-0000-000019000000}"/>
    <cellStyle name="عادي 4 2" xfId="36" xr:uid="{BBA8B327-9823-4F4D-8515-0F86E09D7C0D}"/>
    <cellStyle name="ملاحظة 2" xfId="10" xr:uid="{00000000-0005-0000-0000-00001A000000}"/>
  </cellStyles>
  <dxfs count="0"/>
  <tableStyles count="0" defaultTableStyle="TableStyleMedium2" defaultPivotStyle="PivotStyleLight16"/>
  <colors>
    <mruColors>
      <color rgb="FFDFD1F3"/>
      <color rgb="FF5A2781"/>
      <color rgb="FF57FC04"/>
      <color rgb="FFFFCCFF"/>
      <color rgb="FF541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9248AB7D-B4C0-4C80-BD34-5D7B86855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975EC30-12A7-4735-8440-F7A551637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2768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AAE7F92-E72E-467A-8335-3DE02A4DA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87CBE63-8345-4D97-9D93-366FC4190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7898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57151</xdr:rowOff>
    </xdr:from>
    <xdr:ext cx="2647950" cy="514350"/>
    <xdr:pic>
      <xdr:nvPicPr>
        <xdr:cNvPr id="2" name="Picture 4">
          <a:extLst>
            <a:ext uri="{FF2B5EF4-FFF2-40B4-BE49-F238E27FC236}">
              <a16:creationId xmlns:a16="http://schemas.microsoft.com/office/drawing/2014/main" id="{CDDE53D7-1EFA-4E5F-92D5-05873C3DB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855050" y="57151"/>
          <a:ext cx="26479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8A56D7A4-7955-43A0-9A77-023939D4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6712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16449B23-E481-4A94-A299-663B2F2C6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54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109311</xdr:colOff>
      <xdr:row>0</xdr:row>
      <xdr:rowOff>9072</xdr:rowOff>
    </xdr:from>
    <xdr:ext cx="2148237" cy="715782"/>
    <xdr:pic>
      <xdr:nvPicPr>
        <xdr:cNvPr id="2" name="Picture 4">
          <a:extLst>
            <a:ext uri="{FF2B5EF4-FFF2-40B4-BE49-F238E27FC236}">
              <a16:creationId xmlns:a16="http://schemas.microsoft.com/office/drawing/2014/main" id="{D1613B64-2DD8-4329-9D9A-ED2601F8C2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517232" y="9072"/>
          <a:ext cx="2148237" cy="715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64490</xdr:rowOff>
    </xdr:from>
    <xdr:ext cx="2042886" cy="601518"/>
    <xdr:pic>
      <xdr:nvPicPr>
        <xdr:cNvPr id="2" name="Picture 4">
          <a:extLst>
            <a:ext uri="{FF2B5EF4-FFF2-40B4-BE49-F238E27FC236}">
              <a16:creationId xmlns:a16="http://schemas.microsoft.com/office/drawing/2014/main" id="{948D06B2-11A8-491D-AB18-E6BFF3625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98194" y="64490"/>
          <a:ext cx="2042886" cy="601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F5BD2DE-D18A-4315-B9AE-C5C129BCCCF0}"/>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E3290470-C259-49BE-9773-B0D18E63B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7"/>
  <sheetViews>
    <sheetView showGridLines="0" rightToLeft="1" tabSelected="1" view="pageBreakPreview" topLeftCell="A5" zoomScale="70" zoomScaleNormal="70" zoomScaleSheetLayoutView="70" workbookViewId="0">
      <selection activeCell="A5" sqref="A5"/>
    </sheetView>
  </sheetViews>
  <sheetFormatPr defaultRowHeight="14.5"/>
  <cols>
    <col min="1" max="1" width="11.36328125" style="15" customWidth="1"/>
    <col min="2" max="2" width="141.54296875" style="47" customWidth="1"/>
  </cols>
  <sheetData>
    <row r="1" spans="1:2" s="1" customFormat="1">
      <c r="A1" s="38"/>
      <c r="B1" s="43"/>
    </row>
    <row r="2" spans="1:2" s="1" customFormat="1">
      <c r="A2" s="39"/>
      <c r="B2" s="44"/>
    </row>
    <row r="3" spans="1:2" s="1" customFormat="1" ht="29" customHeight="1">
      <c r="A3" s="339" t="s">
        <v>328</v>
      </c>
      <c r="B3" s="339"/>
    </row>
    <row r="4" spans="1:2" s="1" customFormat="1" ht="29.4" customHeight="1" thickBot="1">
      <c r="A4" s="340"/>
      <c r="B4" s="340"/>
    </row>
    <row r="5" spans="1:2" s="1" customFormat="1" ht="58">
      <c r="A5" s="2" t="s">
        <v>101</v>
      </c>
      <c r="B5" s="20" t="s">
        <v>102</v>
      </c>
    </row>
    <row r="6" spans="1:2" ht="24.5">
      <c r="A6" s="36">
        <v>1</v>
      </c>
      <c r="B6" s="37" t="s">
        <v>33</v>
      </c>
    </row>
    <row r="7" spans="1:2" ht="29">
      <c r="A7" s="338" t="s">
        <v>290</v>
      </c>
      <c r="B7" s="341"/>
    </row>
    <row r="8" spans="1:2" ht="49">
      <c r="A8" s="42" t="s">
        <v>173</v>
      </c>
      <c r="B8" s="45" t="s">
        <v>281</v>
      </c>
    </row>
    <row r="9" spans="1:2" ht="24.5">
      <c r="A9" s="36" t="s">
        <v>174</v>
      </c>
      <c r="B9" s="37" t="s">
        <v>282</v>
      </c>
    </row>
    <row r="10" spans="1:2" ht="49">
      <c r="A10" s="42" t="s">
        <v>175</v>
      </c>
      <c r="B10" s="45" t="s">
        <v>283</v>
      </c>
    </row>
    <row r="11" spans="1:2" ht="49">
      <c r="A11" s="36" t="s">
        <v>176</v>
      </c>
      <c r="B11" s="37" t="s">
        <v>284</v>
      </c>
    </row>
    <row r="12" spans="1:2" ht="29">
      <c r="A12" s="338" t="s">
        <v>103</v>
      </c>
      <c r="B12" s="341"/>
    </row>
    <row r="13" spans="1:2" ht="24.5">
      <c r="A13" s="36" t="s">
        <v>322</v>
      </c>
      <c r="B13" s="37" t="s">
        <v>323</v>
      </c>
    </row>
    <row r="14" spans="1:2" ht="24.5">
      <c r="A14" s="42" t="s">
        <v>204</v>
      </c>
      <c r="B14" s="45" t="s">
        <v>135</v>
      </c>
    </row>
    <row r="15" spans="1:2" ht="24.5">
      <c r="A15" s="36" t="s">
        <v>177</v>
      </c>
      <c r="B15" s="37" t="s">
        <v>136</v>
      </c>
    </row>
    <row r="16" spans="1:2" ht="24.5">
      <c r="A16" s="42" t="s">
        <v>178</v>
      </c>
      <c r="B16" s="45" t="s">
        <v>137</v>
      </c>
    </row>
    <row r="17" spans="1:2" ht="24.5">
      <c r="A17" s="36" t="s">
        <v>213</v>
      </c>
      <c r="B17" s="37" t="s">
        <v>214</v>
      </c>
    </row>
    <row r="18" spans="1:2" ht="24.5">
      <c r="A18" s="42" t="s">
        <v>215</v>
      </c>
      <c r="B18" s="45" t="s">
        <v>216</v>
      </c>
    </row>
    <row r="19" spans="1:2" ht="24.5">
      <c r="A19" s="36" t="s">
        <v>217</v>
      </c>
      <c r="B19" s="37" t="s">
        <v>218</v>
      </c>
    </row>
    <row r="20" spans="1:2" ht="49">
      <c r="A20" s="42" t="s">
        <v>219</v>
      </c>
      <c r="B20" s="45" t="s">
        <v>220</v>
      </c>
    </row>
    <row r="21" spans="1:2" ht="49">
      <c r="A21" s="36" t="s">
        <v>221</v>
      </c>
      <c r="B21" s="37" t="s">
        <v>222</v>
      </c>
    </row>
    <row r="22" spans="1:2" ht="49">
      <c r="A22" s="42" t="s">
        <v>223</v>
      </c>
      <c r="B22" s="45" t="s">
        <v>224</v>
      </c>
    </row>
    <row r="23" spans="1:2" ht="29">
      <c r="A23" s="338" t="s">
        <v>104</v>
      </c>
      <c r="B23" s="341"/>
    </row>
    <row r="24" spans="1:2" ht="24.5">
      <c r="A24" s="42" t="s">
        <v>202</v>
      </c>
      <c r="B24" s="45" t="s">
        <v>138</v>
      </c>
    </row>
    <row r="25" spans="1:2" ht="24.5">
      <c r="A25" s="36" t="s">
        <v>179</v>
      </c>
      <c r="B25" s="37" t="s">
        <v>139</v>
      </c>
    </row>
    <row r="26" spans="1:2" ht="24.5">
      <c r="A26" s="42" t="s">
        <v>180</v>
      </c>
      <c r="B26" s="45" t="s">
        <v>140</v>
      </c>
    </row>
    <row r="27" spans="1:2" ht="29">
      <c r="A27" s="342" t="s">
        <v>105</v>
      </c>
      <c r="B27" s="343"/>
    </row>
    <row r="28" spans="1:2" ht="24.5">
      <c r="A28" s="42" t="s">
        <v>181</v>
      </c>
      <c r="B28" s="45" t="s">
        <v>141</v>
      </c>
    </row>
    <row r="29" spans="1:2" ht="24.5">
      <c r="A29" s="36" t="s">
        <v>225</v>
      </c>
      <c r="B29" s="37" t="s">
        <v>226</v>
      </c>
    </row>
    <row r="30" spans="1:2" ht="24.5">
      <c r="A30" s="42" t="s">
        <v>210</v>
      </c>
      <c r="B30" s="45" t="s">
        <v>211</v>
      </c>
    </row>
    <row r="31" spans="1:2" ht="29">
      <c r="A31" s="337" t="s">
        <v>106</v>
      </c>
      <c r="B31" s="338"/>
    </row>
    <row r="32" spans="1:2" ht="24.5">
      <c r="A32" s="42" t="s">
        <v>182</v>
      </c>
      <c r="B32" s="45" t="s">
        <v>142</v>
      </c>
    </row>
    <row r="33" spans="1:2" ht="29">
      <c r="A33" s="337" t="s">
        <v>107</v>
      </c>
      <c r="B33" s="338"/>
    </row>
    <row r="34" spans="1:2" ht="24.5">
      <c r="A34" s="42" t="s">
        <v>183</v>
      </c>
      <c r="B34" s="45" t="s">
        <v>129</v>
      </c>
    </row>
    <row r="35" spans="1:2" s="19" customFormat="1">
      <c r="A35" s="40"/>
      <c r="B35" s="46"/>
    </row>
    <row r="36" spans="1:2" s="19" customFormat="1">
      <c r="A36" s="40"/>
      <c r="B36" s="46"/>
    </row>
    <row r="37" spans="1:2" s="19" customFormat="1">
      <c r="A37" s="40"/>
      <c r="B37" s="46"/>
    </row>
    <row r="38" spans="1:2" s="19" customFormat="1">
      <c r="A38" s="40"/>
      <c r="B38" s="46"/>
    </row>
    <row r="39" spans="1:2" s="19" customFormat="1">
      <c r="A39" s="40"/>
      <c r="B39" s="46"/>
    </row>
    <row r="40" spans="1:2">
      <c r="A40" s="41"/>
    </row>
    <row r="41" spans="1:2">
      <c r="A41" s="41"/>
    </row>
    <row r="42" spans="1:2">
      <c r="A42" s="41"/>
    </row>
    <row r="43" spans="1:2">
      <c r="A43" s="41"/>
    </row>
    <row r="44" spans="1:2">
      <c r="A44" s="41"/>
    </row>
    <row r="45" spans="1:2">
      <c r="A45" s="41"/>
    </row>
    <row r="46" spans="1:2">
      <c r="A46" s="41"/>
    </row>
    <row r="47" spans="1:2">
      <c r="A47" s="41"/>
    </row>
    <row r="48" spans="1:2">
      <c r="A48" s="41"/>
    </row>
    <row r="49" spans="1:1">
      <c r="A49" s="41"/>
    </row>
    <row r="50" spans="1:1">
      <c r="A50" s="41"/>
    </row>
    <row r="51" spans="1:1">
      <c r="A51" s="41"/>
    </row>
    <row r="52" spans="1:1">
      <c r="A52" s="41"/>
    </row>
    <row r="53" spans="1:1">
      <c r="A53" s="41"/>
    </row>
    <row r="54" spans="1:1">
      <c r="A54" s="41"/>
    </row>
    <row r="55" spans="1:1">
      <c r="A55" s="41"/>
    </row>
    <row r="56" spans="1:1">
      <c r="A56" s="41"/>
    </row>
    <row r="57" spans="1:1">
      <c r="A57" s="41"/>
    </row>
    <row r="58" spans="1:1">
      <c r="A58" s="41"/>
    </row>
    <row r="59" spans="1:1">
      <c r="A59" s="41"/>
    </row>
    <row r="60" spans="1:1">
      <c r="A60" s="41"/>
    </row>
    <row r="61" spans="1:1">
      <c r="A61" s="41"/>
    </row>
    <row r="62" spans="1:1">
      <c r="A62" s="41"/>
    </row>
    <row r="63" spans="1:1">
      <c r="A63" s="41"/>
    </row>
    <row r="64" spans="1:1">
      <c r="A64" s="41"/>
    </row>
    <row r="65" spans="1:1">
      <c r="A65" s="41"/>
    </row>
    <row r="66" spans="1:1">
      <c r="A66" s="41"/>
    </row>
    <row r="67" spans="1:1">
      <c r="A67" s="41"/>
    </row>
    <row r="68" spans="1:1">
      <c r="A68" s="41"/>
    </row>
    <row r="69" spans="1:1">
      <c r="A69" s="41"/>
    </row>
    <row r="70" spans="1:1">
      <c r="A70" s="41"/>
    </row>
    <row r="71" spans="1:1">
      <c r="A71" s="41"/>
    </row>
    <row r="72" spans="1:1">
      <c r="A72" s="41"/>
    </row>
    <row r="73" spans="1:1">
      <c r="A73" s="41"/>
    </row>
    <row r="74" spans="1:1">
      <c r="A74" s="41"/>
    </row>
    <row r="75" spans="1:1">
      <c r="A75" s="41"/>
    </row>
    <row r="76" spans="1:1">
      <c r="A76" s="41"/>
    </row>
    <row r="77" spans="1:1">
      <c r="A77" s="41"/>
    </row>
    <row r="78" spans="1:1">
      <c r="A78" s="41"/>
    </row>
    <row r="79" spans="1:1">
      <c r="A79" s="41"/>
    </row>
    <row r="80" spans="1:1">
      <c r="A80" s="41"/>
    </row>
    <row r="81" spans="1:1">
      <c r="A81" s="41"/>
    </row>
    <row r="82" spans="1:1">
      <c r="A82" s="41"/>
    </row>
    <row r="83" spans="1:1">
      <c r="A83" s="41"/>
    </row>
    <row r="84" spans="1:1">
      <c r="A84" s="41"/>
    </row>
    <row r="85" spans="1:1">
      <c r="A85" s="41"/>
    </row>
    <row r="86" spans="1:1">
      <c r="A86" s="41"/>
    </row>
    <row r="87" spans="1:1">
      <c r="A87" s="41"/>
    </row>
    <row r="88" spans="1:1">
      <c r="A88" s="41"/>
    </row>
    <row r="89" spans="1:1">
      <c r="A89" s="41"/>
    </row>
    <row r="90" spans="1:1">
      <c r="A90" s="41"/>
    </row>
    <row r="91" spans="1:1">
      <c r="A91" s="41"/>
    </row>
    <row r="92" spans="1:1">
      <c r="A92" s="41"/>
    </row>
    <row r="93" spans="1:1">
      <c r="A93" s="41"/>
    </row>
    <row r="94" spans="1:1">
      <c r="A94" s="41"/>
    </row>
    <row r="95" spans="1:1">
      <c r="A95" s="41"/>
    </row>
    <row r="96" spans="1:1">
      <c r="A96" s="41"/>
    </row>
    <row r="97" spans="1:1">
      <c r="A97" s="41"/>
    </row>
    <row r="98" spans="1:1">
      <c r="A98" s="41"/>
    </row>
    <row r="99" spans="1:1">
      <c r="A99" s="41"/>
    </row>
    <row r="100" spans="1:1">
      <c r="A100" s="41"/>
    </row>
    <row r="101" spans="1:1">
      <c r="A101" s="41"/>
    </row>
    <row r="102" spans="1:1">
      <c r="A102" s="41"/>
    </row>
    <row r="103" spans="1:1">
      <c r="A103" s="41"/>
    </row>
    <row r="104" spans="1:1">
      <c r="A104" s="41"/>
    </row>
    <row r="105" spans="1:1">
      <c r="A105" s="41"/>
    </row>
    <row r="106" spans="1:1">
      <c r="A106" s="41"/>
    </row>
    <row r="107" spans="1:1">
      <c r="A107" s="41"/>
    </row>
    <row r="108" spans="1:1">
      <c r="A108" s="41"/>
    </row>
    <row r="109" spans="1:1">
      <c r="A109" s="41"/>
    </row>
    <row r="110" spans="1:1">
      <c r="A110" s="41"/>
    </row>
    <row r="111" spans="1:1">
      <c r="A111" s="41"/>
    </row>
    <row r="112" spans="1:1">
      <c r="A112" s="41"/>
    </row>
    <row r="113" spans="1:1">
      <c r="A113" s="41"/>
    </row>
    <row r="114" spans="1:1">
      <c r="A114" s="41"/>
    </row>
    <row r="115" spans="1:1">
      <c r="A115" s="41"/>
    </row>
    <row r="116" spans="1:1">
      <c r="A116" s="41"/>
    </row>
    <row r="117" spans="1:1">
      <c r="A117" s="41"/>
    </row>
    <row r="118" spans="1:1">
      <c r="A118" s="41"/>
    </row>
    <row r="119" spans="1:1">
      <c r="A119" s="41"/>
    </row>
    <row r="120" spans="1:1">
      <c r="A120" s="41"/>
    </row>
    <row r="121" spans="1:1">
      <c r="A121" s="41"/>
    </row>
    <row r="122" spans="1:1">
      <c r="A122" s="41"/>
    </row>
    <row r="123" spans="1:1">
      <c r="A123" s="41"/>
    </row>
    <row r="124" spans="1:1">
      <c r="A124" s="41"/>
    </row>
    <row r="125" spans="1:1">
      <c r="A125" s="41"/>
    </row>
    <row r="126" spans="1:1">
      <c r="A126" s="41"/>
    </row>
    <row r="127" spans="1:1">
      <c r="A127" s="41"/>
    </row>
    <row r="128" spans="1:1">
      <c r="A128" s="41"/>
    </row>
    <row r="129" spans="1:1">
      <c r="A129" s="41"/>
    </row>
    <row r="130" spans="1:1">
      <c r="A130" s="41"/>
    </row>
    <row r="131" spans="1:1">
      <c r="A131" s="41"/>
    </row>
    <row r="132" spans="1:1">
      <c r="A132" s="41"/>
    </row>
    <row r="133" spans="1:1">
      <c r="A133" s="41"/>
    </row>
    <row r="134" spans="1:1">
      <c r="A134" s="41"/>
    </row>
    <row r="135" spans="1:1">
      <c r="A135" s="41"/>
    </row>
    <row r="136" spans="1:1">
      <c r="A136" s="41"/>
    </row>
    <row r="137" spans="1:1">
      <c r="A137" s="41"/>
    </row>
    <row r="138" spans="1:1">
      <c r="A138" s="41"/>
    </row>
    <row r="139" spans="1:1">
      <c r="A139" s="41"/>
    </row>
    <row r="140" spans="1:1">
      <c r="A140" s="41"/>
    </row>
    <row r="141" spans="1:1">
      <c r="A141" s="41"/>
    </row>
    <row r="142" spans="1:1">
      <c r="A142" s="41"/>
    </row>
    <row r="143" spans="1:1">
      <c r="A143" s="41"/>
    </row>
    <row r="144" spans="1:1">
      <c r="A144" s="41"/>
    </row>
    <row r="145" spans="1:1">
      <c r="A145" s="41"/>
    </row>
    <row r="146" spans="1:1">
      <c r="A146" s="41"/>
    </row>
    <row r="147" spans="1:1">
      <c r="A147" s="41"/>
    </row>
    <row r="148" spans="1:1">
      <c r="A148" s="41"/>
    </row>
    <row r="149" spans="1:1">
      <c r="A149" s="41"/>
    </row>
    <row r="150" spans="1:1">
      <c r="A150" s="41"/>
    </row>
    <row r="151" spans="1:1">
      <c r="A151" s="41"/>
    </row>
    <row r="152" spans="1:1">
      <c r="A152" s="41"/>
    </row>
    <row r="153" spans="1:1">
      <c r="A153" s="41"/>
    </row>
    <row r="154" spans="1:1">
      <c r="A154" s="41"/>
    </row>
    <row r="155" spans="1:1">
      <c r="A155" s="41"/>
    </row>
    <row r="156" spans="1:1">
      <c r="A156" s="41"/>
    </row>
    <row r="157" spans="1:1">
      <c r="A157" s="41"/>
    </row>
    <row r="158" spans="1:1">
      <c r="A158" s="41"/>
    </row>
    <row r="159" spans="1:1">
      <c r="A159" s="41"/>
    </row>
    <row r="160" spans="1:1">
      <c r="A160" s="41"/>
    </row>
    <row r="161" spans="1:1">
      <c r="A161" s="41"/>
    </row>
    <row r="162" spans="1:1">
      <c r="A162" s="41"/>
    </row>
    <row r="163" spans="1:1">
      <c r="A163" s="41"/>
    </row>
    <row r="164" spans="1:1">
      <c r="A164" s="41"/>
    </row>
    <row r="165" spans="1:1">
      <c r="A165" s="41"/>
    </row>
    <row r="166" spans="1:1">
      <c r="A166" s="41"/>
    </row>
    <row r="167" spans="1:1">
      <c r="A167" s="41"/>
    </row>
    <row r="168" spans="1:1">
      <c r="A168" s="41"/>
    </row>
    <row r="169" spans="1:1">
      <c r="A169" s="41"/>
    </row>
    <row r="170" spans="1:1">
      <c r="A170" s="41"/>
    </row>
    <row r="171" spans="1:1">
      <c r="A171" s="41"/>
    </row>
    <row r="172" spans="1:1">
      <c r="A172" s="41"/>
    </row>
    <row r="173" spans="1:1">
      <c r="A173" s="41"/>
    </row>
    <row r="174" spans="1:1">
      <c r="A174" s="41"/>
    </row>
    <row r="175" spans="1:1">
      <c r="A175" s="41"/>
    </row>
    <row r="176" spans="1:1">
      <c r="A176" s="41"/>
    </row>
    <row r="177" spans="1:1">
      <c r="A177" s="41"/>
    </row>
    <row r="178" spans="1:1">
      <c r="A178" s="41"/>
    </row>
    <row r="179" spans="1:1">
      <c r="A179" s="41"/>
    </row>
    <row r="180" spans="1:1">
      <c r="A180" s="41"/>
    </row>
    <row r="181" spans="1:1">
      <c r="A181" s="41"/>
    </row>
    <row r="182" spans="1:1">
      <c r="A182" s="41"/>
    </row>
    <row r="183" spans="1:1">
      <c r="A183" s="41"/>
    </row>
    <row r="184" spans="1:1">
      <c r="A184" s="41"/>
    </row>
    <row r="185" spans="1:1">
      <c r="A185" s="41"/>
    </row>
    <row r="186" spans="1:1">
      <c r="A186" s="41"/>
    </row>
    <row r="187" spans="1:1">
      <c r="A187" s="41"/>
    </row>
    <row r="188" spans="1:1">
      <c r="A188" s="41"/>
    </row>
    <row r="189" spans="1:1">
      <c r="A189" s="41"/>
    </row>
    <row r="190" spans="1:1">
      <c r="A190" s="41"/>
    </row>
    <row r="191" spans="1:1">
      <c r="A191" s="41"/>
    </row>
    <row r="192" spans="1:1">
      <c r="A192" s="41"/>
    </row>
    <row r="193" spans="1:1">
      <c r="A193" s="41"/>
    </row>
    <row r="194" spans="1:1">
      <c r="A194" s="41"/>
    </row>
    <row r="195" spans="1:1">
      <c r="A195" s="41"/>
    </row>
    <row r="196" spans="1:1">
      <c r="A196" s="41"/>
    </row>
    <row r="197" spans="1:1">
      <c r="A197" s="41"/>
    </row>
    <row r="198" spans="1:1">
      <c r="A198" s="41"/>
    </row>
    <row r="199" spans="1:1">
      <c r="A199" s="41"/>
    </row>
    <row r="200" spans="1:1">
      <c r="A200" s="41"/>
    </row>
    <row r="201" spans="1:1">
      <c r="A201" s="41"/>
    </row>
    <row r="202" spans="1:1">
      <c r="A202" s="41"/>
    </row>
    <row r="203" spans="1:1">
      <c r="A203" s="41"/>
    </row>
    <row r="204" spans="1:1">
      <c r="A204" s="41"/>
    </row>
    <row r="205" spans="1:1">
      <c r="A205" s="41"/>
    </row>
    <row r="206" spans="1:1">
      <c r="A206" s="41"/>
    </row>
    <row r="207" spans="1:1">
      <c r="A207" s="41"/>
    </row>
    <row r="208" spans="1:1">
      <c r="A208" s="41"/>
    </row>
    <row r="209" spans="1:1">
      <c r="A209" s="41"/>
    </row>
    <row r="210" spans="1:1">
      <c r="A210" s="41"/>
    </row>
    <row r="211" spans="1:1">
      <c r="A211" s="41"/>
    </row>
    <row r="212" spans="1:1">
      <c r="A212" s="41"/>
    </row>
    <row r="213" spans="1:1">
      <c r="A213" s="41"/>
    </row>
    <row r="214" spans="1:1">
      <c r="A214" s="41"/>
    </row>
    <row r="215" spans="1:1">
      <c r="A215" s="41"/>
    </row>
    <row r="216" spans="1:1">
      <c r="A216" s="41"/>
    </row>
    <row r="217" spans="1:1">
      <c r="A217" s="41"/>
    </row>
    <row r="218" spans="1:1">
      <c r="A218" s="41"/>
    </row>
    <row r="219" spans="1:1">
      <c r="A219" s="41"/>
    </row>
    <row r="220" spans="1:1">
      <c r="A220" s="41"/>
    </row>
    <row r="221" spans="1:1">
      <c r="A221" s="41"/>
    </row>
    <row r="222" spans="1:1">
      <c r="A222" s="41"/>
    </row>
    <row r="223" spans="1:1">
      <c r="A223" s="41"/>
    </row>
    <row r="224" spans="1:1">
      <c r="A224" s="41"/>
    </row>
    <row r="225" spans="1:1">
      <c r="A225" s="41"/>
    </row>
    <row r="226" spans="1:1">
      <c r="A226" s="41"/>
    </row>
    <row r="227" spans="1:1">
      <c r="A227" s="41"/>
    </row>
    <row r="228" spans="1:1">
      <c r="A228" s="41"/>
    </row>
    <row r="229" spans="1:1">
      <c r="A229" s="41"/>
    </row>
    <row r="230" spans="1:1">
      <c r="A230" s="41"/>
    </row>
    <row r="231" spans="1:1">
      <c r="A231" s="41"/>
    </row>
    <row r="232" spans="1:1">
      <c r="A232" s="41"/>
    </row>
    <row r="233" spans="1:1">
      <c r="A233" s="41"/>
    </row>
    <row r="234" spans="1:1">
      <c r="A234" s="41"/>
    </row>
    <row r="235" spans="1:1">
      <c r="A235" s="41"/>
    </row>
    <row r="236" spans="1:1">
      <c r="A236" s="41"/>
    </row>
    <row r="237" spans="1:1">
      <c r="A237" s="41"/>
    </row>
    <row r="238" spans="1:1">
      <c r="A238" s="41"/>
    </row>
    <row r="239" spans="1:1">
      <c r="A239" s="41"/>
    </row>
    <row r="240" spans="1:1">
      <c r="A240" s="41"/>
    </row>
    <row r="241" spans="1:1">
      <c r="A241" s="41"/>
    </row>
    <row r="242" spans="1:1">
      <c r="A242" s="41"/>
    </row>
    <row r="243" spans="1:1">
      <c r="A243" s="41"/>
    </row>
    <row r="244" spans="1:1">
      <c r="A244" s="41"/>
    </row>
    <row r="245" spans="1:1">
      <c r="A245" s="41"/>
    </row>
    <row r="246" spans="1:1">
      <c r="A246" s="41"/>
    </row>
    <row r="247" spans="1:1">
      <c r="A247" s="41"/>
    </row>
    <row r="248" spans="1:1">
      <c r="A248" s="41"/>
    </row>
    <row r="249" spans="1:1">
      <c r="A249" s="41"/>
    </row>
    <row r="250" spans="1:1">
      <c r="A250" s="41"/>
    </row>
    <row r="251" spans="1:1">
      <c r="A251" s="41"/>
    </row>
    <row r="252" spans="1:1">
      <c r="A252" s="41"/>
    </row>
    <row r="253" spans="1:1">
      <c r="A253" s="41"/>
    </row>
    <row r="254" spans="1:1">
      <c r="A254" s="41"/>
    </row>
    <row r="255" spans="1:1">
      <c r="A255" s="41"/>
    </row>
    <row r="256" spans="1:1">
      <c r="A256" s="41"/>
    </row>
    <row r="257" spans="1:1">
      <c r="A257" s="41"/>
    </row>
    <row r="258" spans="1:1">
      <c r="A258" s="41"/>
    </row>
    <row r="259" spans="1:1">
      <c r="A259" s="41"/>
    </row>
    <row r="260" spans="1:1">
      <c r="A260" s="41"/>
    </row>
    <row r="261" spans="1:1">
      <c r="A261" s="41"/>
    </row>
    <row r="262" spans="1:1">
      <c r="A262" s="41"/>
    </row>
    <row r="263" spans="1:1">
      <c r="A263" s="41"/>
    </row>
    <row r="264" spans="1:1">
      <c r="A264" s="41"/>
    </row>
    <row r="265" spans="1:1">
      <c r="A265" s="41"/>
    </row>
    <row r="266" spans="1:1">
      <c r="A266" s="41"/>
    </row>
    <row r="267" spans="1:1">
      <c r="A267" s="41"/>
    </row>
    <row r="268" spans="1:1">
      <c r="A268" s="41"/>
    </row>
    <row r="269" spans="1:1">
      <c r="A269" s="41"/>
    </row>
    <row r="270" spans="1:1">
      <c r="A270" s="41"/>
    </row>
    <row r="271" spans="1:1">
      <c r="A271" s="41"/>
    </row>
    <row r="272" spans="1:1">
      <c r="A272" s="41"/>
    </row>
    <row r="273" spans="1:1">
      <c r="A273" s="41"/>
    </row>
    <row r="274" spans="1:1">
      <c r="A274" s="41"/>
    </row>
    <row r="275" spans="1:1">
      <c r="A275" s="41"/>
    </row>
    <row r="276" spans="1:1">
      <c r="A276" s="41"/>
    </row>
    <row r="277" spans="1:1">
      <c r="A277" s="41"/>
    </row>
    <row r="278" spans="1:1">
      <c r="A278" s="41"/>
    </row>
    <row r="279" spans="1:1">
      <c r="A279" s="41"/>
    </row>
    <row r="280" spans="1:1">
      <c r="A280" s="41"/>
    </row>
    <row r="281" spans="1:1">
      <c r="A281" s="41"/>
    </row>
    <row r="282" spans="1:1">
      <c r="A282" s="41"/>
    </row>
    <row r="283" spans="1:1">
      <c r="A283" s="41"/>
    </row>
    <row r="284" spans="1:1">
      <c r="A284" s="41"/>
    </row>
    <row r="285" spans="1:1">
      <c r="A285" s="41"/>
    </row>
    <row r="286" spans="1:1">
      <c r="A286" s="41"/>
    </row>
    <row r="287" spans="1:1">
      <c r="A287" s="41"/>
    </row>
    <row r="288" spans="1:1">
      <c r="A288" s="41"/>
    </row>
    <row r="289" spans="1:1">
      <c r="A289" s="41"/>
    </row>
    <row r="290" spans="1:1">
      <c r="A290" s="41"/>
    </row>
    <row r="291" spans="1:1">
      <c r="A291" s="41"/>
    </row>
    <row r="292" spans="1:1">
      <c r="A292" s="41"/>
    </row>
    <row r="293" spans="1:1">
      <c r="A293" s="41"/>
    </row>
    <row r="294" spans="1:1">
      <c r="A294" s="41"/>
    </row>
    <row r="295" spans="1:1">
      <c r="A295" s="41"/>
    </row>
    <row r="296" spans="1:1">
      <c r="A296" s="41"/>
    </row>
    <row r="297" spans="1:1">
      <c r="A297" s="41"/>
    </row>
    <row r="298" spans="1:1">
      <c r="A298" s="41"/>
    </row>
    <row r="299" spans="1:1">
      <c r="A299" s="41"/>
    </row>
    <row r="300" spans="1:1">
      <c r="A300" s="41"/>
    </row>
    <row r="301" spans="1:1">
      <c r="A301" s="41"/>
    </row>
    <row r="302" spans="1:1">
      <c r="A302" s="41"/>
    </row>
    <row r="303" spans="1:1">
      <c r="A303" s="41"/>
    </row>
    <row r="304" spans="1:1">
      <c r="A304" s="41"/>
    </row>
    <row r="305" spans="1:1">
      <c r="A305" s="41"/>
    </row>
    <row r="306" spans="1:1">
      <c r="A306" s="41"/>
    </row>
    <row r="307" spans="1:1">
      <c r="A307" s="41"/>
    </row>
    <row r="308" spans="1:1">
      <c r="A308" s="41"/>
    </row>
    <row r="309" spans="1:1">
      <c r="A309" s="41"/>
    </row>
    <row r="310" spans="1:1">
      <c r="A310" s="41"/>
    </row>
    <row r="311" spans="1:1">
      <c r="A311" s="41"/>
    </row>
    <row r="312" spans="1:1">
      <c r="A312" s="41"/>
    </row>
    <row r="313" spans="1:1">
      <c r="A313" s="41"/>
    </row>
    <row r="314" spans="1:1">
      <c r="A314" s="41"/>
    </row>
    <row r="315" spans="1:1">
      <c r="A315" s="41"/>
    </row>
    <row r="316" spans="1:1">
      <c r="A316" s="41"/>
    </row>
    <row r="317" spans="1:1">
      <c r="A317" s="41"/>
    </row>
    <row r="318" spans="1:1">
      <c r="A318" s="41"/>
    </row>
    <row r="319" spans="1:1">
      <c r="A319" s="41"/>
    </row>
    <row r="320" spans="1:1">
      <c r="A320" s="41"/>
    </row>
    <row r="321" spans="1:1">
      <c r="A321" s="41"/>
    </row>
    <row r="322" spans="1:1">
      <c r="A322" s="41"/>
    </row>
    <row r="323" spans="1:1">
      <c r="A323" s="41"/>
    </row>
    <row r="324" spans="1:1">
      <c r="A324" s="41"/>
    </row>
    <row r="325" spans="1:1">
      <c r="A325" s="41"/>
    </row>
    <row r="326" spans="1:1">
      <c r="A326" s="41"/>
    </row>
    <row r="327" spans="1:1">
      <c r="A327" s="41"/>
    </row>
    <row r="328" spans="1:1">
      <c r="A328" s="41"/>
    </row>
    <row r="329" spans="1:1">
      <c r="A329" s="41"/>
    </row>
    <row r="330" spans="1:1">
      <c r="A330" s="41"/>
    </row>
    <row r="331" spans="1:1">
      <c r="A331" s="41"/>
    </row>
    <row r="332" spans="1:1">
      <c r="A332" s="41"/>
    </row>
    <row r="333" spans="1:1">
      <c r="A333" s="41"/>
    </row>
    <row r="334" spans="1:1">
      <c r="A334" s="41"/>
    </row>
    <row r="335" spans="1:1">
      <c r="A335" s="41"/>
    </row>
    <row r="336" spans="1:1">
      <c r="A336" s="41"/>
    </row>
    <row r="337" spans="1:1">
      <c r="A337" s="41"/>
    </row>
    <row r="338" spans="1:1">
      <c r="A338" s="41"/>
    </row>
    <row r="339" spans="1:1">
      <c r="A339" s="41"/>
    </row>
    <row r="340" spans="1:1">
      <c r="A340" s="41"/>
    </row>
    <row r="341" spans="1:1">
      <c r="A341" s="41"/>
    </row>
    <row r="342" spans="1:1">
      <c r="A342" s="41"/>
    </row>
    <row r="343" spans="1:1">
      <c r="A343" s="41"/>
    </row>
    <row r="344" spans="1:1">
      <c r="A344" s="41"/>
    </row>
    <row r="345" spans="1:1">
      <c r="A345" s="41"/>
    </row>
    <row r="346" spans="1:1">
      <c r="A346" s="41"/>
    </row>
    <row r="347" spans="1:1">
      <c r="A347" s="41"/>
    </row>
    <row r="348" spans="1:1">
      <c r="A348" s="41"/>
    </row>
    <row r="349" spans="1:1">
      <c r="A349" s="41"/>
    </row>
    <row r="350" spans="1:1">
      <c r="A350" s="41"/>
    </row>
    <row r="351" spans="1:1">
      <c r="A351" s="41"/>
    </row>
    <row r="352" spans="1:1">
      <c r="A352" s="41"/>
    </row>
    <row r="353" spans="1:1">
      <c r="A353" s="41"/>
    </row>
    <row r="354" spans="1:1">
      <c r="A354" s="41"/>
    </row>
    <row r="355" spans="1:1">
      <c r="A355" s="41"/>
    </row>
    <row r="356" spans="1:1">
      <c r="A356" s="41"/>
    </row>
    <row r="357" spans="1:1">
      <c r="A357" s="41"/>
    </row>
    <row r="358" spans="1:1">
      <c r="A358" s="41"/>
    </row>
    <row r="359" spans="1:1">
      <c r="A359" s="41"/>
    </row>
    <row r="360" spans="1:1">
      <c r="A360" s="41"/>
    </row>
    <row r="361" spans="1:1">
      <c r="A361" s="41"/>
    </row>
    <row r="362" spans="1:1">
      <c r="A362" s="41"/>
    </row>
    <row r="363" spans="1:1">
      <c r="A363" s="41"/>
    </row>
    <row r="364" spans="1:1">
      <c r="A364" s="41"/>
    </row>
    <row r="365" spans="1:1">
      <c r="A365" s="41"/>
    </row>
    <row r="366" spans="1:1">
      <c r="A366" s="41"/>
    </row>
    <row r="367" spans="1:1">
      <c r="A367" s="41"/>
    </row>
    <row r="368" spans="1:1">
      <c r="A368" s="41"/>
    </row>
    <row r="369" spans="1:1">
      <c r="A369" s="41"/>
    </row>
    <row r="370" spans="1:1">
      <c r="A370" s="41"/>
    </row>
    <row r="371" spans="1:1">
      <c r="A371" s="41"/>
    </row>
    <row r="372" spans="1:1">
      <c r="A372" s="41"/>
    </row>
    <row r="373" spans="1:1">
      <c r="A373" s="41"/>
    </row>
    <row r="374" spans="1:1">
      <c r="A374" s="41"/>
    </row>
    <row r="375" spans="1:1">
      <c r="A375" s="41"/>
    </row>
    <row r="376" spans="1:1">
      <c r="A376" s="41"/>
    </row>
    <row r="377" spans="1:1">
      <c r="A377" s="41"/>
    </row>
    <row r="378" spans="1:1">
      <c r="A378" s="41"/>
    </row>
    <row r="379" spans="1:1">
      <c r="A379" s="41"/>
    </row>
    <row r="380" spans="1:1">
      <c r="A380" s="41"/>
    </row>
    <row r="381" spans="1:1">
      <c r="A381" s="41"/>
    </row>
    <row r="382" spans="1:1">
      <c r="A382" s="41"/>
    </row>
    <row r="383" spans="1:1">
      <c r="A383" s="41"/>
    </row>
    <row r="384" spans="1:1">
      <c r="A384" s="41"/>
    </row>
    <row r="385" spans="1:1">
      <c r="A385" s="41"/>
    </row>
    <row r="386" spans="1:1">
      <c r="A386" s="41"/>
    </row>
    <row r="387" spans="1:1">
      <c r="A387" s="41"/>
    </row>
  </sheetData>
  <mergeCells count="7">
    <mergeCell ref="A33:B33"/>
    <mergeCell ref="A31:B31"/>
    <mergeCell ref="A3:B4"/>
    <mergeCell ref="A7:B7"/>
    <mergeCell ref="A12:B12"/>
    <mergeCell ref="A23:B23"/>
    <mergeCell ref="A27:B27"/>
  </mergeCells>
  <phoneticPr fontId="44" type="noConversion"/>
  <hyperlinks>
    <hyperlink ref="A8:B8" location="'2-2'!A1" display="2-2" xr:uid="{00000000-0004-0000-0000-000001000000}"/>
    <hyperlink ref="A25:B25" location="'4-3'!A1" display="4-3" xr:uid="{00000000-0004-0000-0000-000002000000}"/>
    <hyperlink ref="A26:B26" location="'4-4'!A1" display="4-4" xr:uid="{00000000-0004-0000-0000-000003000000}"/>
    <hyperlink ref="A23" location="'1-2'!A1" display="2-1" xr:uid="{00000000-0004-0000-0000-000004000000}"/>
    <hyperlink ref="A6:B6" location="'1'!A1" display="'1'!A1" xr:uid="{00000000-0004-0000-0000-000006000000}"/>
    <hyperlink ref="A9:B9" location="'2-3'!A1" display="2-3" xr:uid="{00000000-0004-0000-0000-000007000000}"/>
    <hyperlink ref="A10:B10" location="'2-4'!A1" display="2-4" xr:uid="{00000000-0004-0000-0000-000008000000}"/>
    <hyperlink ref="A11:B11" location="'2-5'!A1" display="2-5" xr:uid="{00000000-0004-0000-0000-000009000000}"/>
    <hyperlink ref="A14:B14" location="'3-2 '!A1" display="3-2" xr:uid="{00000000-0004-0000-0000-00000B000000}"/>
    <hyperlink ref="A15:B15" location="'3-3'!A1" display="3-3" xr:uid="{00000000-0004-0000-0000-00000C000000}"/>
    <hyperlink ref="A16:B16" location="'3-4'!A1" display="3-4" xr:uid="{00000000-0004-0000-0000-00000D000000}"/>
    <hyperlink ref="A24:B24" location="'4-2'!A1" display="4-2" xr:uid="{00000000-0004-0000-0000-000010000000}"/>
    <hyperlink ref="A28:B28" location="'5-2'!A1" display="5-2" xr:uid="{00000000-0004-0000-0000-000011000000}"/>
    <hyperlink ref="A8:A11" location="'2'!A1" display="2" xr:uid="{7DD025FF-10B7-44C7-A966-246C8387C278}"/>
    <hyperlink ref="A32:B32" location="'6-2'!A1" display="6-2" xr:uid="{4DB46987-40FF-4AA7-9717-E575F93F381C}"/>
    <hyperlink ref="A34:B34" location="'7-2'!A1" display="7-2" xr:uid="{94AE9993-48A9-425E-A53F-F7179FC0ABDE}"/>
    <hyperlink ref="A30" location="'5-2'!A1" display="5-2" xr:uid="{FB42599B-40CE-421D-B05B-483A7D9E0D44}"/>
    <hyperlink ref="A30:B30" location="'5-4'!A1" display="5-4" xr:uid="{94254570-8867-4834-B914-797D0C857A9F}"/>
    <hyperlink ref="A20:B20" location="'3-8'!A1" display="3-8" xr:uid="{C263CB4A-16C4-480E-A328-16ADF397BE26}"/>
    <hyperlink ref="A17:B17" location="'3-5'!A1" display="3-5" xr:uid="{0986A346-60B0-4D5D-AA7A-963119F5DDD2}"/>
    <hyperlink ref="A18:B18" location="'3-6'!A1" display="3-6" xr:uid="{8ECA72AC-5975-4F36-9E0A-79798F558477}"/>
    <hyperlink ref="A21:B21" location="'3-9'!A1" display="3-9" xr:uid="{49433EA4-DF40-49EA-9A4B-133F1B8E3304}"/>
    <hyperlink ref="A22:B22" location="'3-10'!A1" display="3-10" xr:uid="{7FA047D8-A614-45C3-9911-E1AF6CF4AE9B}"/>
    <hyperlink ref="A19:B19" location="'3-7'!A1" display="3-7" xr:uid="{1E5D4838-E0F9-423F-876B-B0015BACC8B2}"/>
    <hyperlink ref="A29:B29" location="'5-3'!A1" display="5-3" xr:uid="{D5AE0872-9968-4C7B-958D-6919420F39C4}"/>
    <hyperlink ref="A13:B13"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6"/>
  <sheetViews>
    <sheetView showGridLines="0" rightToLeft="1" view="pageBreakPreview" topLeftCell="A6" zoomScale="55" zoomScaleNormal="85" zoomScaleSheetLayoutView="55" workbookViewId="0">
      <selection activeCell="B19" sqref="B19:J19"/>
    </sheetView>
  </sheetViews>
  <sheetFormatPr defaultColWidth="8.90625" defaultRowHeight="14.5"/>
  <cols>
    <col min="1" max="1" width="20.36328125" style="208" customWidth="1"/>
    <col min="2" max="10" width="14.453125" style="208" customWidth="1"/>
    <col min="11" max="16384" width="8.90625" style="208"/>
  </cols>
  <sheetData>
    <row r="1" spans="1:30">
      <c r="H1" s="397" t="s">
        <v>331</v>
      </c>
      <c r="I1" s="397"/>
      <c r="J1" s="397"/>
    </row>
    <row r="2" spans="1:30">
      <c r="H2" s="397"/>
      <c r="I2" s="397"/>
      <c r="J2" s="397"/>
    </row>
    <row r="3" spans="1:30" s="209" customFormat="1">
      <c r="H3" s="398"/>
      <c r="I3" s="398"/>
      <c r="J3" s="398"/>
      <c r="K3" s="208"/>
      <c r="L3" s="208"/>
      <c r="M3" s="208"/>
      <c r="N3" s="208"/>
      <c r="O3" s="208"/>
      <c r="P3" s="208"/>
      <c r="Q3" s="208"/>
      <c r="R3" s="208"/>
      <c r="S3" s="208"/>
      <c r="T3" s="208"/>
      <c r="U3" s="208"/>
      <c r="V3" s="208"/>
      <c r="W3" s="208"/>
      <c r="X3" s="208"/>
      <c r="Y3" s="208"/>
      <c r="Z3" s="208"/>
      <c r="AA3" s="208"/>
      <c r="AB3" s="208"/>
      <c r="AC3" s="208"/>
      <c r="AD3" s="208"/>
    </row>
    <row r="4" spans="1:30" ht="22">
      <c r="A4" s="400" t="s">
        <v>136</v>
      </c>
      <c r="B4" s="400"/>
      <c r="C4" s="400"/>
      <c r="D4" s="400"/>
      <c r="E4" s="400"/>
      <c r="F4" s="400"/>
      <c r="G4" s="400"/>
      <c r="H4" s="400"/>
      <c r="I4" s="400"/>
      <c r="J4" s="400"/>
    </row>
    <row r="5" spans="1:30" ht="22">
      <c r="A5" s="223" t="s">
        <v>184</v>
      </c>
      <c r="B5" s="377" t="s">
        <v>152</v>
      </c>
      <c r="C5" s="378"/>
      <c r="D5" s="378"/>
      <c r="E5" s="378"/>
      <c r="F5" s="378"/>
      <c r="G5" s="378"/>
      <c r="H5" s="378"/>
      <c r="I5" s="378"/>
      <c r="J5" s="379"/>
    </row>
    <row r="6" spans="1:30" ht="22">
      <c r="A6" s="380" t="s">
        <v>47</v>
      </c>
      <c r="B6" s="382" t="s">
        <v>0</v>
      </c>
      <c r="C6" s="382"/>
      <c r="D6" s="382"/>
      <c r="E6" s="382" t="s">
        <v>1</v>
      </c>
      <c r="F6" s="382"/>
      <c r="G6" s="382"/>
      <c r="H6" s="382" t="s">
        <v>2</v>
      </c>
      <c r="I6" s="382"/>
      <c r="J6" s="383"/>
      <c r="L6"/>
      <c r="M6"/>
      <c r="N6"/>
      <c r="O6"/>
      <c r="P6"/>
    </row>
    <row r="7" spans="1:30" ht="22">
      <c r="A7" s="381"/>
      <c r="B7" s="21" t="s">
        <v>14</v>
      </c>
      <c r="C7" s="21" t="s">
        <v>15</v>
      </c>
      <c r="D7" s="21" t="s">
        <v>48</v>
      </c>
      <c r="E7" s="21" t="s">
        <v>14</v>
      </c>
      <c r="F7" s="21" t="s">
        <v>15</v>
      </c>
      <c r="G7" s="21" t="s">
        <v>48</v>
      </c>
      <c r="H7" s="21" t="s">
        <v>14</v>
      </c>
      <c r="I7" s="21" t="s">
        <v>15</v>
      </c>
      <c r="J7" s="22" t="s">
        <v>48</v>
      </c>
      <c r="L7"/>
      <c r="M7"/>
      <c r="N7"/>
      <c r="O7"/>
      <c r="P7"/>
    </row>
    <row r="8" spans="1:30" ht="24" customHeight="1">
      <c r="A8" s="212" t="s">
        <v>5</v>
      </c>
      <c r="B8" s="30">
        <v>45453</v>
      </c>
      <c r="C8" s="30">
        <v>20766</v>
      </c>
      <c r="D8" s="212">
        <f>SUM(B8:C8)</f>
        <v>66219</v>
      </c>
      <c r="E8" s="30">
        <v>1639</v>
      </c>
      <c r="F8" s="30">
        <v>173</v>
      </c>
      <c r="G8" s="212">
        <f>SUM(E8:F8)</f>
        <v>1812</v>
      </c>
      <c r="H8" s="212">
        <f>B8+E8</f>
        <v>47092</v>
      </c>
      <c r="I8" s="212">
        <f t="shared" ref="I8:J19" si="0">C8+F8</f>
        <v>20939</v>
      </c>
      <c r="J8" s="213">
        <f t="shared" si="0"/>
        <v>68031</v>
      </c>
      <c r="L8"/>
      <c r="M8"/>
      <c r="N8"/>
      <c r="O8"/>
      <c r="P8"/>
    </row>
    <row r="9" spans="1:30" ht="24" customHeight="1">
      <c r="A9" s="224" t="s">
        <v>6</v>
      </c>
      <c r="B9" s="31">
        <v>254687</v>
      </c>
      <c r="C9" s="31">
        <v>131976</v>
      </c>
      <c r="D9" s="224">
        <f t="shared" ref="D9:D19" si="1">SUM(B9:C9)</f>
        <v>386663</v>
      </c>
      <c r="E9" s="31">
        <v>365061</v>
      </c>
      <c r="F9" s="31">
        <v>13612</v>
      </c>
      <c r="G9" s="224">
        <f t="shared" ref="G9:G19" si="2">SUM(E9:F9)</f>
        <v>378673</v>
      </c>
      <c r="H9" s="224">
        <f t="shared" ref="H9:H19" si="3">B9+E9</f>
        <v>619748</v>
      </c>
      <c r="I9" s="224">
        <f t="shared" si="0"/>
        <v>145588</v>
      </c>
      <c r="J9" s="225">
        <f t="shared" si="0"/>
        <v>765336</v>
      </c>
      <c r="L9"/>
      <c r="M9"/>
      <c r="N9"/>
      <c r="O9"/>
      <c r="P9"/>
    </row>
    <row r="10" spans="1:30" ht="24" customHeight="1">
      <c r="A10" s="212" t="s">
        <v>7</v>
      </c>
      <c r="B10" s="30">
        <v>352134</v>
      </c>
      <c r="C10" s="30">
        <v>254860</v>
      </c>
      <c r="D10" s="212">
        <f t="shared" si="1"/>
        <v>606994</v>
      </c>
      <c r="E10" s="30">
        <v>1240554</v>
      </c>
      <c r="F10" s="30">
        <v>57605</v>
      </c>
      <c r="G10" s="212">
        <f t="shared" si="2"/>
        <v>1298159</v>
      </c>
      <c r="H10" s="212">
        <f t="shared" si="3"/>
        <v>1592688</v>
      </c>
      <c r="I10" s="212">
        <f t="shared" si="0"/>
        <v>312465</v>
      </c>
      <c r="J10" s="213">
        <f t="shared" si="0"/>
        <v>1905153</v>
      </c>
      <c r="L10"/>
      <c r="M10"/>
      <c r="N10"/>
      <c r="O10"/>
      <c r="P10"/>
    </row>
    <row r="11" spans="1:30" ht="24" customHeight="1">
      <c r="A11" s="224" t="s">
        <v>8</v>
      </c>
      <c r="B11" s="31">
        <v>327694</v>
      </c>
      <c r="C11" s="31">
        <v>235274</v>
      </c>
      <c r="D11" s="224">
        <f t="shared" si="1"/>
        <v>562968</v>
      </c>
      <c r="E11" s="31">
        <v>1335639</v>
      </c>
      <c r="F11" s="31">
        <v>76459</v>
      </c>
      <c r="G11" s="224">
        <f t="shared" si="2"/>
        <v>1412098</v>
      </c>
      <c r="H11" s="224">
        <f t="shared" si="3"/>
        <v>1663333</v>
      </c>
      <c r="I11" s="224">
        <f t="shared" si="0"/>
        <v>311733</v>
      </c>
      <c r="J11" s="225">
        <f t="shared" si="0"/>
        <v>1975066</v>
      </c>
      <c r="L11"/>
      <c r="M11"/>
      <c r="N11"/>
      <c r="O11"/>
      <c r="P11"/>
    </row>
    <row r="12" spans="1:30" ht="24" customHeight="1">
      <c r="A12" s="212" t="s">
        <v>9</v>
      </c>
      <c r="B12" s="30">
        <v>244288</v>
      </c>
      <c r="C12" s="30">
        <v>166671</v>
      </c>
      <c r="D12" s="212">
        <f t="shared" si="1"/>
        <v>410959</v>
      </c>
      <c r="E12" s="30">
        <v>1496921</v>
      </c>
      <c r="F12" s="30">
        <v>78731</v>
      </c>
      <c r="G12" s="212">
        <f t="shared" si="2"/>
        <v>1575652</v>
      </c>
      <c r="H12" s="212">
        <f t="shared" si="3"/>
        <v>1741209</v>
      </c>
      <c r="I12" s="212">
        <f t="shared" si="0"/>
        <v>245402</v>
      </c>
      <c r="J12" s="213">
        <f t="shared" si="0"/>
        <v>1986611</v>
      </c>
      <c r="L12"/>
      <c r="M12"/>
      <c r="N12"/>
      <c r="O12"/>
      <c r="P12"/>
    </row>
    <row r="13" spans="1:30" ht="24" customHeight="1">
      <c r="A13" s="224" t="s">
        <v>10</v>
      </c>
      <c r="B13" s="31">
        <v>172286</v>
      </c>
      <c r="C13" s="31">
        <v>106656</v>
      </c>
      <c r="D13" s="224">
        <f t="shared" si="1"/>
        <v>278942</v>
      </c>
      <c r="E13" s="31">
        <v>1216351</v>
      </c>
      <c r="F13" s="31">
        <v>56779</v>
      </c>
      <c r="G13" s="224">
        <f t="shared" si="2"/>
        <v>1273130</v>
      </c>
      <c r="H13" s="224">
        <f t="shared" si="3"/>
        <v>1388637</v>
      </c>
      <c r="I13" s="224">
        <f t="shared" si="0"/>
        <v>163435</v>
      </c>
      <c r="J13" s="225">
        <f t="shared" si="0"/>
        <v>1552072</v>
      </c>
      <c r="L13"/>
      <c r="M13"/>
      <c r="N13"/>
      <c r="O13"/>
      <c r="P13"/>
    </row>
    <row r="14" spans="1:30" ht="24" customHeight="1">
      <c r="A14" s="212" t="s">
        <v>11</v>
      </c>
      <c r="B14" s="30">
        <v>104496</v>
      </c>
      <c r="C14" s="30">
        <v>59884</v>
      </c>
      <c r="D14" s="212">
        <f t="shared" si="1"/>
        <v>164380</v>
      </c>
      <c r="E14" s="30">
        <v>818673</v>
      </c>
      <c r="F14" s="30">
        <v>32998</v>
      </c>
      <c r="G14" s="212">
        <f t="shared" si="2"/>
        <v>851671</v>
      </c>
      <c r="H14" s="212">
        <f t="shared" si="3"/>
        <v>923169</v>
      </c>
      <c r="I14" s="212">
        <f t="shared" si="0"/>
        <v>92882</v>
      </c>
      <c r="J14" s="213">
        <f t="shared" si="0"/>
        <v>1016051</v>
      </c>
      <c r="L14"/>
      <c r="M14"/>
      <c r="N14"/>
      <c r="O14"/>
      <c r="P14"/>
    </row>
    <row r="15" spans="1:30" ht="24" customHeight="1">
      <c r="A15" s="224" t="s">
        <v>12</v>
      </c>
      <c r="B15" s="31">
        <v>66096</v>
      </c>
      <c r="C15" s="31">
        <v>38925</v>
      </c>
      <c r="D15" s="224">
        <f t="shared" si="1"/>
        <v>105021</v>
      </c>
      <c r="E15" s="31">
        <v>552509</v>
      </c>
      <c r="F15" s="31">
        <v>20081</v>
      </c>
      <c r="G15" s="224">
        <f t="shared" si="2"/>
        <v>572590</v>
      </c>
      <c r="H15" s="224">
        <f t="shared" si="3"/>
        <v>618605</v>
      </c>
      <c r="I15" s="224">
        <f t="shared" si="0"/>
        <v>59006</v>
      </c>
      <c r="J15" s="225">
        <f t="shared" si="0"/>
        <v>677611</v>
      </c>
      <c r="L15"/>
      <c r="M15"/>
      <c r="N15"/>
      <c r="O15"/>
      <c r="P15"/>
    </row>
    <row r="16" spans="1:30" ht="24" customHeight="1">
      <c r="A16" s="212" t="s">
        <v>13</v>
      </c>
      <c r="B16" s="30">
        <v>49472</v>
      </c>
      <c r="C16" s="30">
        <v>26389</v>
      </c>
      <c r="D16" s="212">
        <f t="shared" si="1"/>
        <v>75861</v>
      </c>
      <c r="E16" s="30">
        <v>374206</v>
      </c>
      <c r="F16" s="30">
        <v>12076</v>
      </c>
      <c r="G16" s="212">
        <f t="shared" si="2"/>
        <v>386282</v>
      </c>
      <c r="H16" s="212">
        <f t="shared" si="3"/>
        <v>423678</v>
      </c>
      <c r="I16" s="212">
        <f t="shared" si="0"/>
        <v>38465</v>
      </c>
      <c r="J16" s="213">
        <f t="shared" si="0"/>
        <v>462143</v>
      </c>
      <c r="L16"/>
      <c r="M16"/>
      <c r="N16"/>
      <c r="O16"/>
      <c r="P16"/>
    </row>
    <row r="17" spans="1:16" ht="24" customHeight="1">
      <c r="A17" s="224" t="s">
        <v>49</v>
      </c>
      <c r="B17" s="31">
        <v>16538</v>
      </c>
      <c r="C17" s="31">
        <v>9431</v>
      </c>
      <c r="D17" s="224">
        <f t="shared" si="1"/>
        <v>25969</v>
      </c>
      <c r="E17" s="31">
        <v>206955</v>
      </c>
      <c r="F17" s="31">
        <v>5936</v>
      </c>
      <c r="G17" s="224">
        <f t="shared" si="2"/>
        <v>212891</v>
      </c>
      <c r="H17" s="224">
        <f t="shared" si="3"/>
        <v>223493</v>
      </c>
      <c r="I17" s="224">
        <f t="shared" si="0"/>
        <v>15367</v>
      </c>
      <c r="J17" s="225">
        <f t="shared" si="0"/>
        <v>238860</v>
      </c>
      <c r="L17"/>
      <c r="M17"/>
      <c r="N17"/>
      <c r="O17"/>
      <c r="P17"/>
    </row>
    <row r="18" spans="1:16" ht="24" customHeight="1">
      <c r="A18" s="212" t="s">
        <v>50</v>
      </c>
      <c r="B18" s="30">
        <v>8617</v>
      </c>
      <c r="C18" s="30">
        <v>4204</v>
      </c>
      <c r="D18" s="212">
        <f t="shared" si="1"/>
        <v>12821</v>
      </c>
      <c r="E18" s="30">
        <v>148913</v>
      </c>
      <c r="F18" s="30">
        <v>4320</v>
      </c>
      <c r="G18" s="212">
        <f t="shared" si="2"/>
        <v>153233</v>
      </c>
      <c r="H18" s="212">
        <f t="shared" si="3"/>
        <v>157530</v>
      </c>
      <c r="I18" s="212">
        <f t="shared" si="0"/>
        <v>8524</v>
      </c>
      <c r="J18" s="213">
        <f t="shared" si="0"/>
        <v>166054</v>
      </c>
      <c r="L18"/>
      <c r="M18"/>
      <c r="N18"/>
      <c r="O18"/>
      <c r="P18"/>
    </row>
    <row r="19" spans="1:16" ht="24" customHeight="1">
      <c r="A19" s="50" t="s">
        <v>57</v>
      </c>
      <c r="B19" s="32">
        <f>SUM(B8:B18)</f>
        <v>1641761</v>
      </c>
      <c r="C19" s="32">
        <f>SUM(C8:C18)</f>
        <v>1055036</v>
      </c>
      <c r="D19" s="32">
        <f t="shared" si="1"/>
        <v>2696797</v>
      </c>
      <c r="E19" s="32">
        <f>SUM(E8:E18)</f>
        <v>7757421</v>
      </c>
      <c r="F19" s="32">
        <f>SUM(F8:F18)</f>
        <v>358770</v>
      </c>
      <c r="G19" s="32">
        <f t="shared" si="2"/>
        <v>8116191</v>
      </c>
      <c r="H19" s="32">
        <f t="shared" si="3"/>
        <v>9399182</v>
      </c>
      <c r="I19" s="32">
        <f t="shared" si="0"/>
        <v>1413806</v>
      </c>
      <c r="J19" s="32">
        <f t="shared" si="0"/>
        <v>10812988</v>
      </c>
      <c r="L19"/>
      <c r="M19"/>
      <c r="N19"/>
      <c r="O19"/>
      <c r="P19"/>
    </row>
    <row r="20" spans="1:16" ht="18.75" customHeight="1">
      <c r="A20" s="221" t="s">
        <v>199</v>
      </c>
      <c r="B20" s="218"/>
      <c r="C20" s="218"/>
      <c r="D20" s="218"/>
      <c r="E20" s="218"/>
      <c r="F20" s="218"/>
      <c r="G20" s="218"/>
      <c r="H20" s="218"/>
      <c r="I20" s="218"/>
      <c r="J20" s="220"/>
      <c r="L20"/>
      <c r="M20"/>
      <c r="N20"/>
      <c r="O20"/>
      <c r="P20"/>
    </row>
    <row r="21" spans="1:16" ht="18">
      <c r="A21" s="221" t="s">
        <v>46</v>
      </c>
      <c r="B21" s="218"/>
      <c r="C21" s="219"/>
      <c r="D21" s="219"/>
      <c r="E21" s="218"/>
      <c r="F21" s="218"/>
      <c r="G21" s="218"/>
      <c r="H21" s="218"/>
      <c r="I21" s="226"/>
      <c r="J21" s="220"/>
    </row>
    <row r="22" spans="1:16" ht="18">
      <c r="A22" s="222" t="s">
        <v>333</v>
      </c>
    </row>
    <row r="26" spans="1:16">
      <c r="B26" s="229"/>
      <c r="C26" s="229"/>
      <c r="D26" s="229"/>
      <c r="E26" s="229"/>
      <c r="F26" s="229"/>
      <c r="G26" s="229"/>
      <c r="H26" s="229"/>
      <c r="I26" s="229"/>
      <c r="J26" s="229"/>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6"/>
  <sheetViews>
    <sheetView showGridLines="0" rightToLeft="1" view="pageBreakPreview" topLeftCell="A13" zoomScale="70" zoomScaleNormal="80" zoomScaleSheetLayoutView="70" workbookViewId="0">
      <selection activeCell="B21" sqref="B21:J21"/>
    </sheetView>
  </sheetViews>
  <sheetFormatPr defaultColWidth="8.90625" defaultRowHeight="14.5"/>
  <cols>
    <col min="1" max="1" width="18.453125" style="208" customWidth="1"/>
    <col min="2" max="9" width="12.6328125" style="208" customWidth="1"/>
    <col min="10" max="10" width="14.36328125" style="208" bestFit="1" customWidth="1"/>
    <col min="11" max="16384" width="8.90625" style="208"/>
  </cols>
  <sheetData>
    <row r="1" spans="1:30">
      <c r="H1" s="397" t="s">
        <v>331</v>
      </c>
      <c r="I1" s="397"/>
      <c r="J1" s="397"/>
    </row>
    <row r="2" spans="1:30">
      <c r="H2" s="397"/>
      <c r="I2" s="397"/>
      <c r="J2" s="397"/>
    </row>
    <row r="3" spans="1:30" s="209" customFormat="1">
      <c r="H3" s="398"/>
      <c r="I3" s="398"/>
      <c r="J3" s="398"/>
      <c r="K3" s="208"/>
      <c r="L3" s="208"/>
      <c r="M3" s="208"/>
      <c r="N3" s="208"/>
      <c r="O3" s="208"/>
      <c r="P3" s="208"/>
      <c r="Q3" s="208"/>
      <c r="R3" s="208"/>
      <c r="S3" s="208"/>
      <c r="T3" s="208"/>
      <c r="U3" s="208"/>
      <c r="V3" s="208"/>
      <c r="W3" s="208"/>
      <c r="X3" s="208"/>
      <c r="Y3" s="208"/>
      <c r="Z3" s="208"/>
      <c r="AA3" s="208"/>
      <c r="AB3" s="208"/>
      <c r="AC3" s="208"/>
      <c r="AD3" s="208"/>
    </row>
    <row r="4" spans="1:30" ht="22">
      <c r="A4" s="399" t="s">
        <v>137</v>
      </c>
      <c r="B4" s="399"/>
      <c r="C4" s="399"/>
      <c r="D4" s="399"/>
      <c r="E4" s="399"/>
      <c r="F4" s="399"/>
      <c r="G4" s="399"/>
      <c r="H4" s="399"/>
      <c r="I4" s="399"/>
      <c r="J4" s="399"/>
    </row>
    <row r="5" spans="1:30" ht="22">
      <c r="A5" s="210" t="s">
        <v>185</v>
      </c>
      <c r="B5" s="377" t="s">
        <v>152</v>
      </c>
      <c r="C5" s="378"/>
      <c r="D5" s="378"/>
      <c r="E5" s="378"/>
      <c r="F5" s="378"/>
      <c r="G5" s="378"/>
      <c r="H5" s="378"/>
      <c r="I5" s="378"/>
      <c r="J5" s="379"/>
    </row>
    <row r="6" spans="1:30" ht="22">
      <c r="A6" s="382" t="s">
        <v>17</v>
      </c>
      <c r="B6" s="380" t="s">
        <v>0</v>
      </c>
      <c r="C6" s="382"/>
      <c r="D6" s="382"/>
      <c r="E6" s="382" t="s">
        <v>1</v>
      </c>
      <c r="F6" s="382"/>
      <c r="G6" s="382"/>
      <c r="H6" s="382" t="s">
        <v>2</v>
      </c>
      <c r="I6" s="382"/>
      <c r="J6" s="383"/>
    </row>
    <row r="7" spans="1:30" ht="22">
      <c r="A7" s="382"/>
      <c r="B7" s="27" t="s">
        <v>14</v>
      </c>
      <c r="C7" s="21" t="s">
        <v>15</v>
      </c>
      <c r="D7" s="21" t="s">
        <v>48</v>
      </c>
      <c r="E7" s="21" t="s">
        <v>14</v>
      </c>
      <c r="F7" s="21" t="s">
        <v>15</v>
      </c>
      <c r="G7" s="21" t="s">
        <v>48</v>
      </c>
      <c r="H7" s="21" t="s">
        <v>14</v>
      </c>
      <c r="I7" s="21" t="s">
        <v>15</v>
      </c>
      <c r="J7" s="22" t="s">
        <v>48</v>
      </c>
      <c r="L7" s="17"/>
      <c r="M7" s="18"/>
    </row>
    <row r="8" spans="1:30" ht="24" customHeight="1">
      <c r="A8" s="227" t="s">
        <v>18</v>
      </c>
      <c r="B8" s="228">
        <v>745694</v>
      </c>
      <c r="C8" s="228">
        <v>503959</v>
      </c>
      <c r="D8" s="228">
        <f>SUM(B8:C8)</f>
        <v>1249653</v>
      </c>
      <c r="E8" s="228">
        <v>3548828</v>
      </c>
      <c r="F8" s="228">
        <v>198666</v>
      </c>
      <c r="G8" s="228">
        <f>SUM(E8:F8)</f>
        <v>3747494</v>
      </c>
      <c r="H8" s="228">
        <f>B8+E8</f>
        <v>4294522</v>
      </c>
      <c r="I8" s="228">
        <f t="shared" ref="I8:J20" si="0">C8+F8</f>
        <v>702625</v>
      </c>
      <c r="J8" s="228">
        <f t="shared" si="0"/>
        <v>4997147</v>
      </c>
      <c r="N8" s="18"/>
      <c r="O8"/>
      <c r="P8" s="229"/>
    </row>
    <row r="9" spans="1:30" ht="24" customHeight="1">
      <c r="A9" s="230" t="s">
        <v>19</v>
      </c>
      <c r="B9" s="231">
        <v>285827</v>
      </c>
      <c r="C9" s="231">
        <v>219134</v>
      </c>
      <c r="D9" s="231">
        <f t="shared" ref="D9:D20" si="1">SUM(B9:C9)</f>
        <v>504961</v>
      </c>
      <c r="E9" s="231">
        <v>1393097</v>
      </c>
      <c r="F9" s="231">
        <v>59486</v>
      </c>
      <c r="G9" s="231">
        <f t="shared" ref="G9:G20" si="2">SUM(E9:F9)</f>
        <v>1452583</v>
      </c>
      <c r="H9" s="231">
        <f t="shared" ref="H9:H20" si="3">B9+E9</f>
        <v>1678924</v>
      </c>
      <c r="I9" s="231">
        <f t="shared" si="0"/>
        <v>278620</v>
      </c>
      <c r="J9" s="231">
        <f t="shared" si="0"/>
        <v>1957544</v>
      </c>
      <c r="N9" s="18"/>
      <c r="O9"/>
      <c r="P9" s="229"/>
    </row>
    <row r="10" spans="1:30" ht="24" customHeight="1">
      <c r="A10" s="227" t="s">
        <v>20</v>
      </c>
      <c r="B10" s="228">
        <v>53950</v>
      </c>
      <c r="C10" s="228">
        <v>34347</v>
      </c>
      <c r="D10" s="228">
        <f t="shared" si="1"/>
        <v>88297</v>
      </c>
      <c r="E10" s="228">
        <v>261597</v>
      </c>
      <c r="F10" s="228">
        <v>10218</v>
      </c>
      <c r="G10" s="228">
        <f t="shared" si="2"/>
        <v>271815</v>
      </c>
      <c r="H10" s="228">
        <f t="shared" si="3"/>
        <v>315547</v>
      </c>
      <c r="I10" s="228">
        <f t="shared" si="0"/>
        <v>44565</v>
      </c>
      <c r="J10" s="228">
        <f t="shared" si="0"/>
        <v>360112</v>
      </c>
      <c r="N10" s="18"/>
      <c r="O10"/>
      <c r="P10" s="229"/>
    </row>
    <row r="11" spans="1:30" ht="24" customHeight="1">
      <c r="A11" s="230" t="s">
        <v>21</v>
      </c>
      <c r="B11" s="231">
        <v>38459</v>
      </c>
      <c r="C11" s="231">
        <v>26800</v>
      </c>
      <c r="D11" s="231">
        <f t="shared" si="1"/>
        <v>65259</v>
      </c>
      <c r="E11" s="231">
        <v>330485</v>
      </c>
      <c r="F11" s="231">
        <v>9619</v>
      </c>
      <c r="G11" s="231">
        <f t="shared" si="2"/>
        <v>340104</v>
      </c>
      <c r="H11" s="231">
        <f t="shared" si="3"/>
        <v>368944</v>
      </c>
      <c r="I11" s="231">
        <f t="shared" si="0"/>
        <v>36419</v>
      </c>
      <c r="J11" s="231">
        <f t="shared" si="0"/>
        <v>405363</v>
      </c>
      <c r="N11" s="18"/>
      <c r="O11"/>
      <c r="P11" s="229"/>
    </row>
    <row r="12" spans="1:30" ht="24" customHeight="1">
      <c r="A12" s="227" t="s">
        <v>22</v>
      </c>
      <c r="B12" s="228">
        <v>400584</v>
      </c>
      <c r="C12" s="228">
        <v>180685</v>
      </c>
      <c r="D12" s="228">
        <f t="shared" si="1"/>
        <v>581269</v>
      </c>
      <c r="E12" s="228">
        <v>1407929</v>
      </c>
      <c r="F12" s="228">
        <v>50174</v>
      </c>
      <c r="G12" s="228">
        <f t="shared" si="2"/>
        <v>1458103</v>
      </c>
      <c r="H12" s="228">
        <f t="shared" si="3"/>
        <v>1808513</v>
      </c>
      <c r="I12" s="228">
        <f t="shared" si="0"/>
        <v>230859</v>
      </c>
      <c r="J12" s="228">
        <f t="shared" si="0"/>
        <v>2039372</v>
      </c>
      <c r="N12" s="18"/>
      <c r="O12"/>
      <c r="P12" s="229"/>
    </row>
    <row r="13" spans="1:30" ht="24" customHeight="1">
      <c r="A13" s="230" t="s">
        <v>23</v>
      </c>
      <c r="B13" s="231">
        <v>41803</v>
      </c>
      <c r="C13" s="231">
        <v>29424</v>
      </c>
      <c r="D13" s="231">
        <f t="shared" si="1"/>
        <v>71227</v>
      </c>
      <c r="E13" s="231">
        <v>249861</v>
      </c>
      <c r="F13" s="231">
        <v>14032</v>
      </c>
      <c r="G13" s="231">
        <f t="shared" si="2"/>
        <v>263893</v>
      </c>
      <c r="H13" s="231">
        <f t="shared" si="3"/>
        <v>291664</v>
      </c>
      <c r="I13" s="231">
        <f t="shared" si="0"/>
        <v>43456</v>
      </c>
      <c r="J13" s="231">
        <f t="shared" si="0"/>
        <v>335120</v>
      </c>
      <c r="N13" s="18"/>
      <c r="O13"/>
      <c r="P13" s="229"/>
    </row>
    <row r="14" spans="1:30" ht="24" customHeight="1">
      <c r="A14" s="227" t="s">
        <v>24</v>
      </c>
      <c r="B14" s="228">
        <v>14125</v>
      </c>
      <c r="C14" s="228">
        <v>12230</v>
      </c>
      <c r="D14" s="228">
        <f t="shared" si="1"/>
        <v>26355</v>
      </c>
      <c r="E14" s="228">
        <v>89854</v>
      </c>
      <c r="F14" s="228">
        <v>2880</v>
      </c>
      <c r="G14" s="228">
        <f t="shared" si="2"/>
        <v>92734</v>
      </c>
      <c r="H14" s="228">
        <f t="shared" si="3"/>
        <v>103979</v>
      </c>
      <c r="I14" s="228">
        <f t="shared" si="0"/>
        <v>15110</v>
      </c>
      <c r="J14" s="228">
        <f t="shared" si="0"/>
        <v>119089</v>
      </c>
      <c r="N14" s="18"/>
      <c r="O14"/>
      <c r="P14" s="229"/>
    </row>
    <row r="15" spans="1:30" ht="24" customHeight="1">
      <c r="A15" s="230" t="s">
        <v>25</v>
      </c>
      <c r="B15" s="231">
        <v>11696</v>
      </c>
      <c r="C15" s="231">
        <v>10031</v>
      </c>
      <c r="D15" s="231">
        <f t="shared" si="1"/>
        <v>21727</v>
      </c>
      <c r="E15" s="231">
        <v>112681</v>
      </c>
      <c r="F15" s="231">
        <v>3680</v>
      </c>
      <c r="G15" s="231">
        <f t="shared" si="2"/>
        <v>116361</v>
      </c>
      <c r="H15" s="231">
        <f t="shared" si="3"/>
        <v>124377</v>
      </c>
      <c r="I15" s="231">
        <f t="shared" si="0"/>
        <v>13711</v>
      </c>
      <c r="J15" s="231">
        <f t="shared" si="0"/>
        <v>138088</v>
      </c>
      <c r="N15" s="18"/>
      <c r="O15"/>
      <c r="P15" s="229"/>
    </row>
    <row r="16" spans="1:30" ht="24" customHeight="1">
      <c r="A16" s="227" t="s">
        <v>53</v>
      </c>
      <c r="B16" s="228">
        <v>5238</v>
      </c>
      <c r="C16" s="228">
        <v>4173</v>
      </c>
      <c r="D16" s="228">
        <f t="shared" si="1"/>
        <v>9411</v>
      </c>
      <c r="E16" s="228">
        <v>40009</v>
      </c>
      <c r="F16" s="228">
        <v>1478</v>
      </c>
      <c r="G16" s="228">
        <f t="shared" si="2"/>
        <v>41487</v>
      </c>
      <c r="H16" s="228">
        <f t="shared" si="3"/>
        <v>45247</v>
      </c>
      <c r="I16" s="228">
        <f t="shared" si="0"/>
        <v>5651</v>
      </c>
      <c r="J16" s="228">
        <f t="shared" si="0"/>
        <v>50898</v>
      </c>
      <c r="N16" s="18"/>
      <c r="O16"/>
      <c r="P16" s="229"/>
    </row>
    <row r="17" spans="1:16" ht="24" customHeight="1">
      <c r="A17" s="230" t="s">
        <v>26</v>
      </c>
      <c r="B17" s="231">
        <v>17161</v>
      </c>
      <c r="C17" s="231">
        <v>14915</v>
      </c>
      <c r="D17" s="231">
        <f t="shared" si="1"/>
        <v>32076</v>
      </c>
      <c r="E17" s="231">
        <v>129836</v>
      </c>
      <c r="F17" s="231">
        <v>4136</v>
      </c>
      <c r="G17" s="231">
        <f t="shared" si="2"/>
        <v>133972</v>
      </c>
      <c r="H17" s="231">
        <f t="shared" si="3"/>
        <v>146997</v>
      </c>
      <c r="I17" s="231">
        <f t="shared" si="0"/>
        <v>19051</v>
      </c>
      <c r="J17" s="231">
        <f t="shared" si="0"/>
        <v>166048</v>
      </c>
      <c r="N17" s="18"/>
      <c r="O17"/>
      <c r="P17" s="229"/>
    </row>
    <row r="18" spans="1:16" ht="24" customHeight="1">
      <c r="A18" s="227" t="s">
        <v>27</v>
      </c>
      <c r="B18" s="228">
        <v>13010</v>
      </c>
      <c r="C18" s="228">
        <v>9580</v>
      </c>
      <c r="D18" s="228">
        <f t="shared" si="1"/>
        <v>22590</v>
      </c>
      <c r="E18" s="228">
        <v>104223</v>
      </c>
      <c r="F18" s="228">
        <v>2389</v>
      </c>
      <c r="G18" s="228">
        <f t="shared" si="2"/>
        <v>106612</v>
      </c>
      <c r="H18" s="228">
        <f t="shared" si="3"/>
        <v>117233</v>
      </c>
      <c r="I18" s="228">
        <f t="shared" si="0"/>
        <v>11969</v>
      </c>
      <c r="J18" s="228">
        <f t="shared" si="0"/>
        <v>129202</v>
      </c>
      <c r="N18" s="18"/>
      <c r="O18"/>
      <c r="P18" s="229"/>
    </row>
    <row r="19" spans="1:16" ht="24" customHeight="1">
      <c r="A19" s="230" t="s">
        <v>28</v>
      </c>
      <c r="B19" s="231">
        <v>5823</v>
      </c>
      <c r="C19" s="231">
        <v>3679</v>
      </c>
      <c r="D19" s="231">
        <f t="shared" si="1"/>
        <v>9502</v>
      </c>
      <c r="E19" s="231">
        <v>34146</v>
      </c>
      <c r="F19" s="231">
        <v>656</v>
      </c>
      <c r="G19" s="231">
        <f t="shared" si="2"/>
        <v>34802</v>
      </c>
      <c r="H19" s="231">
        <f t="shared" si="3"/>
        <v>39969</v>
      </c>
      <c r="I19" s="231">
        <f t="shared" si="0"/>
        <v>4335</v>
      </c>
      <c r="J19" s="231">
        <f t="shared" si="0"/>
        <v>44304</v>
      </c>
      <c r="N19" s="18"/>
      <c r="O19"/>
      <c r="P19" s="229"/>
    </row>
    <row r="20" spans="1:16" ht="24" customHeight="1">
      <c r="A20" s="227" t="s">
        <v>29</v>
      </c>
      <c r="B20" s="228">
        <v>8391</v>
      </c>
      <c r="C20" s="228">
        <v>6079</v>
      </c>
      <c r="D20" s="228">
        <f t="shared" si="1"/>
        <v>14470</v>
      </c>
      <c r="E20" s="228">
        <v>54875</v>
      </c>
      <c r="F20" s="228">
        <v>1356</v>
      </c>
      <c r="G20" s="228">
        <f t="shared" si="2"/>
        <v>56231</v>
      </c>
      <c r="H20" s="228">
        <f t="shared" si="3"/>
        <v>63266</v>
      </c>
      <c r="I20" s="228">
        <f t="shared" si="0"/>
        <v>7435</v>
      </c>
      <c r="J20" s="228">
        <f t="shared" si="0"/>
        <v>70701</v>
      </c>
      <c r="N20" s="18"/>
      <c r="O20"/>
      <c r="P20" s="229"/>
    </row>
    <row r="21" spans="1:16" ht="24" customHeight="1">
      <c r="A21" s="21" t="s">
        <v>30</v>
      </c>
      <c r="B21" s="33">
        <f>SUM(B8:B20)</f>
        <v>1641761</v>
      </c>
      <c r="C21" s="33">
        <f t="shared" ref="C21:J21" si="4">SUM(C8:C20)</f>
        <v>1055036</v>
      </c>
      <c r="D21" s="33">
        <f t="shared" si="4"/>
        <v>2696797</v>
      </c>
      <c r="E21" s="33">
        <f t="shared" si="4"/>
        <v>7757421</v>
      </c>
      <c r="F21" s="33">
        <f t="shared" si="4"/>
        <v>358770</v>
      </c>
      <c r="G21" s="33">
        <f t="shared" si="4"/>
        <v>8116191</v>
      </c>
      <c r="H21" s="33">
        <f t="shared" si="4"/>
        <v>9399182</v>
      </c>
      <c r="I21" s="33">
        <f t="shared" si="4"/>
        <v>1413806</v>
      </c>
      <c r="J21" s="33">
        <f t="shared" si="4"/>
        <v>10812988</v>
      </c>
      <c r="L21" s="18"/>
      <c r="M21"/>
      <c r="P21" s="229"/>
    </row>
    <row r="22" spans="1:16" ht="18">
      <c r="A22" s="217" t="s">
        <v>200</v>
      </c>
      <c r="B22" s="218"/>
      <c r="C22" s="218"/>
      <c r="D22" s="218"/>
      <c r="E22" s="218"/>
      <c r="F22" s="218"/>
      <c r="G22" s="218"/>
      <c r="H22" s="218"/>
      <c r="I22" s="218"/>
      <c r="J22" s="218"/>
    </row>
    <row r="23" spans="1:16" ht="18">
      <c r="A23" s="221" t="s">
        <v>46</v>
      </c>
      <c r="B23" s="218"/>
      <c r="C23" s="219"/>
      <c r="D23" s="219"/>
      <c r="E23" s="218"/>
      <c r="F23" s="218"/>
      <c r="G23" s="218"/>
      <c r="H23" s="218"/>
      <c r="I23" s="226"/>
      <c r="J23" s="218"/>
    </row>
    <row r="24" spans="1:16" ht="18">
      <c r="A24" s="222" t="s">
        <v>333</v>
      </c>
      <c r="B24" s="219"/>
      <c r="C24" s="219"/>
      <c r="D24" s="219"/>
      <c r="E24" s="219"/>
      <c r="F24" s="219"/>
      <c r="G24" s="219"/>
      <c r="H24" s="219"/>
      <c r="I24" s="219"/>
      <c r="J24" s="220"/>
    </row>
    <row r="26" spans="1:16">
      <c r="B26" s="229"/>
      <c r="C26" s="229"/>
      <c r="D26" s="229"/>
      <c r="E26" s="229"/>
      <c r="F26" s="229"/>
      <c r="G26" s="229"/>
      <c r="H26" s="229"/>
      <c r="I26" s="229"/>
      <c r="J26" s="229"/>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3"/>
  <sheetViews>
    <sheetView showGridLines="0" rightToLeft="1" view="pageBreakPreview" topLeftCell="B1" zoomScale="70" zoomScaleNormal="60" zoomScaleSheetLayoutView="70" workbookViewId="0">
      <selection activeCell="B18" sqref="B18:J18"/>
    </sheetView>
  </sheetViews>
  <sheetFormatPr defaultColWidth="8.90625" defaultRowHeight="14.5"/>
  <cols>
    <col min="1" max="1" width="51" style="53" customWidth="1"/>
    <col min="2" max="9" width="12.08984375" style="53" customWidth="1"/>
    <col min="10" max="10" width="13.08984375" style="53" customWidth="1"/>
    <col min="11" max="16384" width="8.90625" style="53"/>
  </cols>
  <sheetData>
    <row r="1" spans="1:27">
      <c r="H1" s="404" t="s">
        <v>331</v>
      </c>
      <c r="I1" s="404"/>
      <c r="J1" s="404"/>
    </row>
    <row r="2" spans="1:27">
      <c r="H2" s="404"/>
      <c r="I2" s="404"/>
      <c r="J2" s="404"/>
    </row>
    <row r="3" spans="1:27" s="54" customFormat="1">
      <c r="H3" s="405"/>
      <c r="I3" s="405"/>
      <c r="J3" s="405"/>
      <c r="K3" s="53"/>
      <c r="L3" s="53"/>
      <c r="M3" s="53"/>
      <c r="N3" s="53"/>
      <c r="O3" s="53"/>
      <c r="P3" s="53"/>
      <c r="Q3" s="53"/>
      <c r="R3" s="53"/>
      <c r="S3" s="53"/>
      <c r="T3" s="53"/>
      <c r="U3" s="53"/>
      <c r="V3" s="53"/>
      <c r="W3" s="53"/>
      <c r="X3" s="53"/>
      <c r="Y3" s="53"/>
      <c r="Z3" s="53"/>
      <c r="AA3" s="53"/>
    </row>
    <row r="4" spans="1:27" ht="22">
      <c r="A4" s="406" t="s">
        <v>227</v>
      </c>
      <c r="B4" s="406"/>
      <c r="C4" s="406"/>
      <c r="D4" s="406"/>
      <c r="E4" s="406"/>
      <c r="F4" s="406"/>
      <c r="G4" s="406"/>
      <c r="H4" s="406"/>
      <c r="I4" s="406"/>
      <c r="J4" s="406"/>
    </row>
    <row r="5" spans="1:27" ht="22">
      <c r="A5" s="55" t="s">
        <v>228</v>
      </c>
      <c r="B5" s="377" t="s">
        <v>152</v>
      </c>
      <c r="C5" s="378"/>
      <c r="D5" s="378"/>
      <c r="E5" s="378"/>
      <c r="F5" s="378"/>
      <c r="G5" s="378"/>
      <c r="H5" s="378"/>
      <c r="I5" s="378"/>
      <c r="J5" s="379"/>
    </row>
    <row r="6" spans="1:27" ht="22">
      <c r="A6" s="382" t="s">
        <v>229</v>
      </c>
      <c r="B6" s="380" t="s">
        <v>0</v>
      </c>
      <c r="C6" s="382"/>
      <c r="D6" s="382"/>
      <c r="E6" s="382" t="s">
        <v>1</v>
      </c>
      <c r="F6" s="382"/>
      <c r="G6" s="382"/>
      <c r="H6" s="382" t="s">
        <v>2</v>
      </c>
      <c r="I6" s="382"/>
      <c r="J6" s="383"/>
    </row>
    <row r="7" spans="1:27" ht="22">
      <c r="A7" s="382"/>
      <c r="B7" s="27" t="s">
        <v>14</v>
      </c>
      <c r="C7" s="21" t="s">
        <v>15</v>
      </c>
      <c r="D7" s="21" t="s">
        <v>48</v>
      </c>
      <c r="E7" s="21" t="s">
        <v>14</v>
      </c>
      <c r="F7" s="21" t="s">
        <v>15</v>
      </c>
      <c r="G7" s="21" t="s">
        <v>48</v>
      </c>
      <c r="H7" s="21" t="s">
        <v>14</v>
      </c>
      <c r="I7" s="21" t="s">
        <v>15</v>
      </c>
      <c r="J7" s="22" t="s">
        <v>48</v>
      </c>
    </row>
    <row r="8" spans="1:27" ht="22">
      <c r="A8" s="56" t="s">
        <v>230</v>
      </c>
      <c r="B8" s="57">
        <v>158945</v>
      </c>
      <c r="C8" s="57">
        <v>74054</v>
      </c>
      <c r="D8" s="57">
        <f t="shared" ref="D8:D17" si="0">SUM(B8:C8)</f>
        <v>232999</v>
      </c>
      <c r="E8" s="57">
        <v>93699</v>
      </c>
      <c r="F8" s="57">
        <v>3927</v>
      </c>
      <c r="G8" s="57">
        <f t="shared" ref="G8:G17" si="1">SUM(E8:F8)</f>
        <v>97626</v>
      </c>
      <c r="H8" s="57">
        <f>B8+E8</f>
        <v>252644</v>
      </c>
      <c r="I8" s="57">
        <f>C8+F8</f>
        <v>77981</v>
      </c>
      <c r="J8" s="57">
        <f t="shared" ref="J8:J17" si="2">SUM(H8:I8)</f>
        <v>330625</v>
      </c>
    </row>
    <row r="9" spans="1:27" ht="22">
      <c r="A9" s="58" t="s">
        <v>231</v>
      </c>
      <c r="B9" s="59">
        <v>405511</v>
      </c>
      <c r="C9" s="59">
        <v>382885</v>
      </c>
      <c r="D9" s="59">
        <f t="shared" si="0"/>
        <v>788396</v>
      </c>
      <c r="E9" s="59">
        <v>572756</v>
      </c>
      <c r="F9" s="59">
        <v>111176</v>
      </c>
      <c r="G9" s="59">
        <f t="shared" si="1"/>
        <v>683932</v>
      </c>
      <c r="H9" s="59">
        <f t="shared" ref="H9:I17" si="3">B9+E9</f>
        <v>978267</v>
      </c>
      <c r="I9" s="59">
        <f t="shared" si="3"/>
        <v>494061</v>
      </c>
      <c r="J9" s="59">
        <f t="shared" si="2"/>
        <v>1472328</v>
      </c>
    </row>
    <row r="10" spans="1:27" ht="22">
      <c r="A10" s="56" t="s">
        <v>280</v>
      </c>
      <c r="B10" s="57">
        <v>298466</v>
      </c>
      <c r="C10" s="57">
        <v>153563</v>
      </c>
      <c r="D10" s="57">
        <f t="shared" si="0"/>
        <v>452029</v>
      </c>
      <c r="E10" s="57">
        <v>493040</v>
      </c>
      <c r="F10" s="57">
        <v>32664</v>
      </c>
      <c r="G10" s="57">
        <f t="shared" si="1"/>
        <v>525704</v>
      </c>
      <c r="H10" s="57">
        <f t="shared" si="3"/>
        <v>791506</v>
      </c>
      <c r="I10" s="57">
        <f t="shared" si="3"/>
        <v>186227</v>
      </c>
      <c r="J10" s="57">
        <f t="shared" si="2"/>
        <v>977733</v>
      </c>
    </row>
    <row r="11" spans="1:27" ht="22">
      <c r="A11" s="58" t="s">
        <v>233</v>
      </c>
      <c r="B11" s="59">
        <v>257486</v>
      </c>
      <c r="C11" s="59">
        <v>274073</v>
      </c>
      <c r="D11" s="59">
        <f t="shared" si="0"/>
        <v>531559</v>
      </c>
      <c r="E11" s="59">
        <v>41780</v>
      </c>
      <c r="F11" s="59">
        <v>5643</v>
      </c>
      <c r="G11" s="59">
        <f t="shared" si="1"/>
        <v>47423</v>
      </c>
      <c r="H11" s="59">
        <f t="shared" si="3"/>
        <v>299266</v>
      </c>
      <c r="I11" s="59">
        <f t="shared" si="3"/>
        <v>279716</v>
      </c>
      <c r="J11" s="59">
        <f t="shared" si="2"/>
        <v>578982</v>
      </c>
    </row>
    <row r="12" spans="1:27" ht="22">
      <c r="A12" s="56" t="s">
        <v>234</v>
      </c>
      <c r="B12" s="57">
        <v>233733</v>
      </c>
      <c r="C12" s="57">
        <v>114509</v>
      </c>
      <c r="D12" s="57">
        <f t="shared" si="0"/>
        <v>348242</v>
      </c>
      <c r="E12" s="57">
        <v>481025</v>
      </c>
      <c r="F12" s="57">
        <v>32435</v>
      </c>
      <c r="G12" s="57">
        <f t="shared" si="1"/>
        <v>513460</v>
      </c>
      <c r="H12" s="57">
        <f t="shared" si="3"/>
        <v>714758</v>
      </c>
      <c r="I12" s="57">
        <f t="shared" si="3"/>
        <v>146944</v>
      </c>
      <c r="J12" s="57">
        <f t="shared" si="2"/>
        <v>861702</v>
      </c>
    </row>
    <row r="13" spans="1:27" ht="44">
      <c r="A13" s="58" t="s">
        <v>235</v>
      </c>
      <c r="B13" s="59">
        <v>1413</v>
      </c>
      <c r="C13" s="59">
        <v>185</v>
      </c>
      <c r="D13" s="59">
        <f t="shared" si="0"/>
        <v>1598</v>
      </c>
      <c r="E13" s="59">
        <v>29814</v>
      </c>
      <c r="F13" s="59">
        <v>14</v>
      </c>
      <c r="G13" s="59">
        <f t="shared" si="1"/>
        <v>29828</v>
      </c>
      <c r="H13" s="59">
        <f t="shared" si="3"/>
        <v>31227</v>
      </c>
      <c r="I13" s="59">
        <f t="shared" si="3"/>
        <v>199</v>
      </c>
      <c r="J13" s="59">
        <f t="shared" si="2"/>
        <v>31426</v>
      </c>
    </row>
    <row r="14" spans="1:27" ht="22">
      <c r="A14" s="56" t="s">
        <v>236</v>
      </c>
      <c r="B14" s="57">
        <v>43096</v>
      </c>
      <c r="C14" s="57">
        <v>5879</v>
      </c>
      <c r="D14" s="57">
        <f t="shared" si="0"/>
        <v>48975</v>
      </c>
      <c r="E14" s="57">
        <v>1220153</v>
      </c>
      <c r="F14" s="57">
        <v>6855</v>
      </c>
      <c r="G14" s="57">
        <f t="shared" si="1"/>
        <v>1227008</v>
      </c>
      <c r="H14" s="57">
        <f t="shared" si="3"/>
        <v>1263249</v>
      </c>
      <c r="I14" s="57">
        <f t="shared" si="3"/>
        <v>12734</v>
      </c>
      <c r="J14" s="57">
        <f t="shared" si="2"/>
        <v>1275983</v>
      </c>
    </row>
    <row r="15" spans="1:27" ht="22">
      <c r="A15" s="58" t="s">
        <v>237</v>
      </c>
      <c r="B15" s="59">
        <v>74276</v>
      </c>
      <c r="C15" s="59">
        <v>4175</v>
      </c>
      <c r="D15" s="59">
        <f t="shared" si="0"/>
        <v>78451</v>
      </c>
      <c r="E15" s="59">
        <v>992277</v>
      </c>
      <c r="F15" s="59">
        <v>663</v>
      </c>
      <c r="G15" s="59">
        <f t="shared" si="1"/>
        <v>992940</v>
      </c>
      <c r="H15" s="59">
        <f t="shared" si="3"/>
        <v>1066553</v>
      </c>
      <c r="I15" s="59">
        <f t="shared" si="3"/>
        <v>4838</v>
      </c>
      <c r="J15" s="59">
        <f t="shared" si="2"/>
        <v>1071391</v>
      </c>
    </row>
    <row r="16" spans="1:27" ht="22">
      <c r="A16" s="56" t="s">
        <v>238</v>
      </c>
      <c r="B16" s="57">
        <v>91884</v>
      </c>
      <c r="C16" s="57">
        <v>32493</v>
      </c>
      <c r="D16" s="57">
        <f t="shared" si="0"/>
        <v>124377</v>
      </c>
      <c r="E16" s="57">
        <v>3786589</v>
      </c>
      <c r="F16" s="57">
        <v>165007</v>
      </c>
      <c r="G16" s="57">
        <f t="shared" si="1"/>
        <v>3951596</v>
      </c>
      <c r="H16" s="57">
        <f t="shared" si="3"/>
        <v>3878473</v>
      </c>
      <c r="I16" s="57">
        <f t="shared" si="3"/>
        <v>197500</v>
      </c>
      <c r="J16" s="57">
        <f t="shared" si="2"/>
        <v>4075973</v>
      </c>
    </row>
    <row r="17" spans="1:10" ht="22">
      <c r="A17" s="58" t="s">
        <v>239</v>
      </c>
      <c r="B17" s="59">
        <v>76951</v>
      </c>
      <c r="C17" s="59">
        <v>13220</v>
      </c>
      <c r="D17" s="59">
        <f t="shared" si="0"/>
        <v>90171</v>
      </c>
      <c r="E17" s="59">
        <v>46288</v>
      </c>
      <c r="F17" s="59">
        <v>386</v>
      </c>
      <c r="G17" s="59">
        <f t="shared" si="1"/>
        <v>46674</v>
      </c>
      <c r="H17" s="59">
        <f t="shared" si="3"/>
        <v>123239</v>
      </c>
      <c r="I17" s="59">
        <f t="shared" si="3"/>
        <v>13606</v>
      </c>
      <c r="J17" s="59">
        <f t="shared" si="2"/>
        <v>136845</v>
      </c>
    </row>
    <row r="18" spans="1:10" ht="22">
      <c r="A18" s="50" t="s">
        <v>57</v>
      </c>
      <c r="B18" s="24">
        <f>SUM(B8:B17)</f>
        <v>1641761</v>
      </c>
      <c r="C18" s="24">
        <f t="shared" ref="C18:J18" si="4">SUM(C8:C17)</f>
        <v>1055036</v>
      </c>
      <c r="D18" s="24">
        <f>SUM(D8:D17)</f>
        <v>2696797</v>
      </c>
      <c r="E18" s="24">
        <f t="shared" si="4"/>
        <v>7757421</v>
      </c>
      <c r="F18" s="24">
        <f t="shared" si="4"/>
        <v>358770</v>
      </c>
      <c r="G18" s="24">
        <f t="shared" si="4"/>
        <v>8116191</v>
      </c>
      <c r="H18" s="24">
        <f t="shared" si="4"/>
        <v>9399182</v>
      </c>
      <c r="I18" s="24">
        <f t="shared" si="4"/>
        <v>1413806</v>
      </c>
      <c r="J18" s="24">
        <f t="shared" si="4"/>
        <v>10812988</v>
      </c>
    </row>
    <row r="19" spans="1:10" ht="18">
      <c r="A19" s="60" t="s">
        <v>201</v>
      </c>
      <c r="B19" s="60"/>
      <c r="C19" s="60"/>
      <c r="D19" s="60"/>
      <c r="E19" s="61"/>
      <c r="F19" s="62"/>
      <c r="G19" s="62"/>
      <c r="H19" s="62"/>
      <c r="I19" s="62"/>
      <c r="J19" s="62"/>
    </row>
    <row r="20" spans="1:10" ht="18">
      <c r="A20" s="63" t="s">
        <v>46</v>
      </c>
      <c r="B20" s="64"/>
      <c r="C20" s="64"/>
      <c r="D20" s="64"/>
      <c r="E20" s="65"/>
      <c r="F20" s="65"/>
      <c r="G20" s="65"/>
      <c r="H20" s="65"/>
      <c r="I20" s="65"/>
      <c r="J20" s="65"/>
    </row>
    <row r="21" spans="1:10" ht="18">
      <c r="A21" s="401" t="s">
        <v>240</v>
      </c>
      <c r="B21" s="401"/>
      <c r="C21" s="401"/>
      <c r="D21" s="401"/>
      <c r="E21" s="402"/>
      <c r="F21" s="402"/>
      <c r="G21" s="402"/>
      <c r="H21" s="402"/>
      <c r="I21" s="402"/>
      <c r="J21" s="402"/>
    </row>
    <row r="22" spans="1:10" s="67" customFormat="1" ht="21" customHeight="1">
      <c r="A22" s="403" t="s">
        <v>241</v>
      </c>
      <c r="B22" s="403"/>
      <c r="C22" s="403"/>
      <c r="D22" s="403"/>
      <c r="E22" s="403"/>
      <c r="F22" s="403"/>
      <c r="G22" s="66" t="s">
        <v>207</v>
      </c>
      <c r="H22" s="66" t="s">
        <v>207</v>
      </c>
      <c r="I22" s="66" t="s">
        <v>207</v>
      </c>
      <c r="J22" s="66" t="s">
        <v>207</v>
      </c>
    </row>
    <row r="23" spans="1:10" s="148" customFormat="1" ht="18">
      <c r="A23" s="161" t="s">
        <v>333</v>
      </c>
      <c r="B23" s="164"/>
      <c r="C23" s="164"/>
      <c r="D23" s="164"/>
      <c r="E23" s="164"/>
      <c r="F23" s="164"/>
      <c r="G23" s="164"/>
      <c r="H23" s="164"/>
      <c r="I23" s="164"/>
      <c r="J23" s="162"/>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8"/>
  <sheetViews>
    <sheetView showGridLines="0" rightToLeft="1" view="pageBreakPreview" topLeftCell="D1" zoomScale="55" zoomScaleNormal="70" zoomScaleSheetLayoutView="55" workbookViewId="0">
      <selection activeCell="L21" sqref="L21"/>
    </sheetView>
  </sheetViews>
  <sheetFormatPr defaultColWidth="8.90625" defaultRowHeight="14.5"/>
  <cols>
    <col min="1" max="1" width="25.36328125" style="68" customWidth="1"/>
    <col min="2" max="4" width="20.6328125" style="90" customWidth="1"/>
    <col min="5" max="5" width="19.36328125" style="90" customWidth="1"/>
    <col min="6" max="6" width="18.6328125" style="90" customWidth="1"/>
    <col min="7" max="10" width="20.6328125" style="90" customWidth="1"/>
    <col min="11" max="11" width="19.453125" style="90" customWidth="1"/>
    <col min="12" max="12" width="19" style="90" customWidth="1"/>
    <col min="13" max="14" width="10.6328125" style="68" bestFit="1" customWidth="1"/>
    <col min="15" max="16384" width="8.90625" style="68"/>
  </cols>
  <sheetData>
    <row r="1" spans="1:15">
      <c r="B1" s="68"/>
      <c r="C1" s="68"/>
      <c r="D1" s="68"/>
      <c r="E1" s="68"/>
      <c r="F1" s="68"/>
      <c r="G1" s="68"/>
      <c r="H1" s="68"/>
      <c r="I1" s="69"/>
      <c r="J1" s="404" t="s">
        <v>331</v>
      </c>
      <c r="K1" s="404"/>
      <c r="L1" s="404"/>
    </row>
    <row r="2" spans="1:15">
      <c r="B2" s="68"/>
      <c r="C2" s="68"/>
      <c r="D2" s="68"/>
      <c r="E2" s="68"/>
      <c r="F2" s="68"/>
      <c r="G2" s="68"/>
      <c r="H2" s="69"/>
      <c r="I2" s="69"/>
      <c r="J2" s="404"/>
      <c r="K2" s="404"/>
      <c r="L2" s="404"/>
    </row>
    <row r="3" spans="1:15" s="72" customFormat="1" ht="20.5">
      <c r="A3" s="70"/>
      <c r="B3" s="70"/>
      <c r="C3" s="70"/>
      <c r="D3" s="70"/>
      <c r="E3" s="70"/>
      <c r="F3" s="70"/>
      <c r="G3" s="70"/>
      <c r="H3" s="407"/>
      <c r="I3" s="407"/>
      <c r="J3" s="407"/>
      <c r="K3" s="71"/>
      <c r="L3" s="71"/>
    </row>
    <row r="4" spans="1:15" ht="22">
      <c r="A4" s="408" t="s">
        <v>216</v>
      </c>
      <c r="B4" s="408"/>
      <c r="C4" s="408"/>
      <c r="D4" s="408"/>
      <c r="E4" s="408"/>
      <c r="F4" s="408"/>
      <c r="G4" s="408"/>
      <c r="H4" s="408"/>
      <c r="I4" s="408"/>
      <c r="J4" s="408"/>
      <c r="K4" s="408"/>
      <c r="L4" s="408"/>
    </row>
    <row r="5" spans="1:15" ht="22">
      <c r="A5" s="73" t="s">
        <v>242</v>
      </c>
      <c r="B5" s="409" t="s">
        <v>229</v>
      </c>
      <c r="C5" s="410"/>
      <c r="D5" s="410"/>
      <c r="E5" s="410"/>
      <c r="F5" s="410"/>
      <c r="G5" s="410"/>
      <c r="H5" s="410"/>
      <c r="I5" s="410"/>
      <c r="J5" s="410"/>
      <c r="K5" s="410"/>
      <c r="L5" s="411"/>
    </row>
    <row r="6" spans="1:15" ht="80.25" customHeight="1">
      <c r="A6" s="21" t="s">
        <v>243</v>
      </c>
      <c r="B6" s="21" t="s">
        <v>230</v>
      </c>
      <c r="C6" s="21" t="s">
        <v>231</v>
      </c>
      <c r="D6" s="21" t="s">
        <v>232</v>
      </c>
      <c r="E6" s="21" t="s">
        <v>233</v>
      </c>
      <c r="F6" s="21" t="s">
        <v>234</v>
      </c>
      <c r="G6" s="21" t="s">
        <v>235</v>
      </c>
      <c r="H6" s="21" t="s">
        <v>236</v>
      </c>
      <c r="I6" s="21" t="s">
        <v>237</v>
      </c>
      <c r="J6" s="21" t="s">
        <v>238</v>
      </c>
      <c r="K6" s="21" t="s">
        <v>239</v>
      </c>
      <c r="L6" s="21" t="s">
        <v>2</v>
      </c>
    </row>
    <row r="7" spans="1:15" ht="22.5" customHeight="1">
      <c r="A7" s="74" t="s">
        <v>18</v>
      </c>
      <c r="B7" s="75">
        <v>162681</v>
      </c>
      <c r="C7" s="75">
        <v>721191</v>
      </c>
      <c r="D7" s="75">
        <v>428098</v>
      </c>
      <c r="E7" s="75">
        <v>283809</v>
      </c>
      <c r="F7" s="75">
        <v>365002</v>
      </c>
      <c r="G7" s="75">
        <v>7034</v>
      </c>
      <c r="H7" s="75">
        <v>508903</v>
      </c>
      <c r="I7" s="75">
        <v>473479</v>
      </c>
      <c r="J7" s="75">
        <v>2004043</v>
      </c>
      <c r="K7" s="75">
        <v>42907</v>
      </c>
      <c r="L7" s="75">
        <f t="shared" ref="L7:L19" si="0">SUM(B7:K7)</f>
        <v>4997147</v>
      </c>
      <c r="M7" s="76"/>
      <c r="N7" s="76"/>
      <c r="O7" s="76"/>
    </row>
    <row r="8" spans="1:15" ht="22.5" customHeight="1">
      <c r="A8" s="77" t="s">
        <v>19</v>
      </c>
      <c r="B8" s="78">
        <v>75233</v>
      </c>
      <c r="C8" s="78">
        <v>287636</v>
      </c>
      <c r="D8" s="78">
        <v>222041</v>
      </c>
      <c r="E8" s="78">
        <v>111040</v>
      </c>
      <c r="F8" s="78">
        <v>199623</v>
      </c>
      <c r="G8" s="78">
        <v>7276</v>
      </c>
      <c r="H8" s="78">
        <v>208404</v>
      </c>
      <c r="I8" s="78">
        <v>167438</v>
      </c>
      <c r="J8" s="78">
        <v>661235</v>
      </c>
      <c r="K8" s="78">
        <v>17618</v>
      </c>
      <c r="L8" s="78">
        <f t="shared" si="0"/>
        <v>1957544</v>
      </c>
      <c r="N8" s="76"/>
      <c r="O8" s="76"/>
    </row>
    <row r="9" spans="1:15" ht="22.5" customHeight="1">
      <c r="A9" s="74" t="s">
        <v>20</v>
      </c>
      <c r="B9" s="75">
        <v>10787</v>
      </c>
      <c r="C9" s="75">
        <v>47047</v>
      </c>
      <c r="D9" s="75">
        <v>29212</v>
      </c>
      <c r="E9" s="75">
        <v>17089</v>
      </c>
      <c r="F9" s="75">
        <v>36581</v>
      </c>
      <c r="G9" s="75">
        <v>1991</v>
      </c>
      <c r="H9" s="75">
        <v>44539</v>
      </c>
      <c r="I9" s="75">
        <v>33014</v>
      </c>
      <c r="J9" s="75">
        <v>135975</v>
      </c>
      <c r="K9" s="75">
        <v>3877</v>
      </c>
      <c r="L9" s="75">
        <f t="shared" si="0"/>
        <v>360112</v>
      </c>
      <c r="N9" s="76"/>
      <c r="O9" s="76"/>
    </row>
    <row r="10" spans="1:15" ht="22.5" customHeight="1">
      <c r="A10" s="77" t="s">
        <v>21</v>
      </c>
      <c r="B10" s="78">
        <v>7923</v>
      </c>
      <c r="C10" s="78">
        <v>37452</v>
      </c>
      <c r="D10" s="78">
        <v>24147</v>
      </c>
      <c r="E10" s="78">
        <v>14442</v>
      </c>
      <c r="F10" s="78">
        <v>27611</v>
      </c>
      <c r="G10" s="78">
        <v>777</v>
      </c>
      <c r="H10" s="78">
        <v>51033</v>
      </c>
      <c r="I10" s="78">
        <v>40415</v>
      </c>
      <c r="J10" s="78">
        <v>197754</v>
      </c>
      <c r="K10" s="78">
        <v>3809</v>
      </c>
      <c r="L10" s="78">
        <f t="shared" si="0"/>
        <v>405363</v>
      </c>
      <c r="N10" s="76"/>
      <c r="O10" s="76"/>
    </row>
    <row r="11" spans="1:15" ht="22.5" customHeight="1">
      <c r="A11" s="74" t="s">
        <v>22</v>
      </c>
      <c r="B11" s="75">
        <v>50237</v>
      </c>
      <c r="C11" s="75">
        <v>258749</v>
      </c>
      <c r="D11" s="75">
        <v>208058</v>
      </c>
      <c r="E11" s="75">
        <v>114683</v>
      </c>
      <c r="F11" s="75">
        <v>126990</v>
      </c>
      <c r="G11" s="75">
        <v>5088</v>
      </c>
      <c r="H11" s="75">
        <v>318855</v>
      </c>
      <c r="I11" s="75">
        <v>245325</v>
      </c>
      <c r="J11" s="75">
        <v>652592</v>
      </c>
      <c r="K11" s="75">
        <v>58795</v>
      </c>
      <c r="L11" s="75">
        <f t="shared" si="0"/>
        <v>2039372</v>
      </c>
      <c r="N11" s="76"/>
      <c r="O11" s="76"/>
    </row>
    <row r="12" spans="1:15" ht="22.5" customHeight="1">
      <c r="A12" s="77" t="s">
        <v>23</v>
      </c>
      <c r="B12" s="78">
        <v>8206</v>
      </c>
      <c r="C12" s="78">
        <v>41058</v>
      </c>
      <c r="D12" s="78">
        <v>23041</v>
      </c>
      <c r="E12" s="78">
        <v>12939</v>
      </c>
      <c r="F12" s="78">
        <v>35587</v>
      </c>
      <c r="G12" s="78">
        <v>3782</v>
      </c>
      <c r="H12" s="78">
        <v>46371</v>
      </c>
      <c r="I12" s="78">
        <v>33996</v>
      </c>
      <c r="J12" s="78">
        <v>126493</v>
      </c>
      <c r="K12" s="78">
        <v>3647</v>
      </c>
      <c r="L12" s="78">
        <f t="shared" si="0"/>
        <v>335120</v>
      </c>
      <c r="N12" s="76"/>
      <c r="O12" s="76"/>
    </row>
    <row r="13" spans="1:15" ht="22.5" customHeight="1">
      <c r="A13" s="74" t="s">
        <v>24</v>
      </c>
      <c r="B13" s="75">
        <v>3050</v>
      </c>
      <c r="C13" s="75">
        <v>15413</v>
      </c>
      <c r="D13" s="75">
        <v>8498</v>
      </c>
      <c r="E13" s="75">
        <v>4865</v>
      </c>
      <c r="F13" s="75">
        <v>13182</v>
      </c>
      <c r="G13" s="75">
        <v>694</v>
      </c>
      <c r="H13" s="75">
        <v>16670</v>
      </c>
      <c r="I13" s="75">
        <v>9740</v>
      </c>
      <c r="J13" s="75">
        <v>46085</v>
      </c>
      <c r="K13" s="75">
        <v>892</v>
      </c>
      <c r="L13" s="75">
        <f t="shared" si="0"/>
        <v>119089</v>
      </c>
      <c r="N13" s="76"/>
      <c r="O13" s="76"/>
    </row>
    <row r="14" spans="1:15" ht="22.5" customHeight="1">
      <c r="A14" s="77" t="s">
        <v>25</v>
      </c>
      <c r="B14" s="78">
        <v>2679</v>
      </c>
      <c r="C14" s="78">
        <v>14512</v>
      </c>
      <c r="D14" s="78">
        <v>7195</v>
      </c>
      <c r="E14" s="78">
        <v>3854</v>
      </c>
      <c r="F14" s="78">
        <v>10595</v>
      </c>
      <c r="G14" s="78">
        <v>756</v>
      </c>
      <c r="H14" s="78">
        <v>19974</v>
      </c>
      <c r="I14" s="78">
        <v>17363</v>
      </c>
      <c r="J14" s="78">
        <v>60142</v>
      </c>
      <c r="K14" s="78">
        <v>1018</v>
      </c>
      <c r="L14" s="78">
        <f t="shared" si="0"/>
        <v>138088</v>
      </c>
      <c r="N14" s="76"/>
      <c r="O14" s="76"/>
    </row>
    <row r="15" spans="1:15" ht="22.5" customHeight="1">
      <c r="A15" s="74" t="s">
        <v>53</v>
      </c>
      <c r="B15" s="75">
        <v>1067</v>
      </c>
      <c r="C15" s="75">
        <v>5885</v>
      </c>
      <c r="D15" s="75">
        <v>2497</v>
      </c>
      <c r="E15" s="75">
        <v>1852</v>
      </c>
      <c r="F15" s="75">
        <v>5292</v>
      </c>
      <c r="G15" s="75">
        <v>21</v>
      </c>
      <c r="H15" s="75">
        <v>8784</v>
      </c>
      <c r="I15" s="75">
        <v>5109</v>
      </c>
      <c r="J15" s="75">
        <v>19949</v>
      </c>
      <c r="K15" s="75">
        <v>442</v>
      </c>
      <c r="L15" s="75">
        <f t="shared" si="0"/>
        <v>50898</v>
      </c>
      <c r="N15" s="76"/>
      <c r="O15" s="76"/>
    </row>
    <row r="16" spans="1:15" ht="22.5" customHeight="1">
      <c r="A16" s="77" t="s">
        <v>26</v>
      </c>
      <c r="B16" s="78">
        <v>3756</v>
      </c>
      <c r="C16" s="78">
        <v>17412</v>
      </c>
      <c r="D16" s="78">
        <v>9896</v>
      </c>
      <c r="E16" s="78">
        <v>4839</v>
      </c>
      <c r="F16" s="78">
        <v>18659</v>
      </c>
      <c r="G16" s="78">
        <v>2697</v>
      </c>
      <c r="H16" s="78">
        <v>18740</v>
      </c>
      <c r="I16" s="78">
        <v>15532</v>
      </c>
      <c r="J16" s="78">
        <v>73109</v>
      </c>
      <c r="K16" s="78">
        <v>1408</v>
      </c>
      <c r="L16" s="78">
        <f t="shared" si="0"/>
        <v>166048</v>
      </c>
      <c r="N16" s="76"/>
      <c r="O16" s="76"/>
    </row>
    <row r="17" spans="1:15" ht="22.5" customHeight="1">
      <c r="A17" s="74" t="s">
        <v>27</v>
      </c>
      <c r="B17" s="75">
        <v>2060</v>
      </c>
      <c r="C17" s="75">
        <v>12339</v>
      </c>
      <c r="D17" s="75">
        <v>8462</v>
      </c>
      <c r="E17" s="75">
        <v>5904</v>
      </c>
      <c r="F17" s="75">
        <v>9644</v>
      </c>
      <c r="G17" s="75">
        <v>779</v>
      </c>
      <c r="H17" s="75">
        <v>14978</v>
      </c>
      <c r="I17" s="75">
        <v>17848</v>
      </c>
      <c r="J17" s="75">
        <v>55921</v>
      </c>
      <c r="K17" s="75">
        <v>1267</v>
      </c>
      <c r="L17" s="75">
        <f t="shared" si="0"/>
        <v>129202</v>
      </c>
      <c r="N17" s="76"/>
      <c r="O17" s="76"/>
    </row>
    <row r="18" spans="1:15" ht="22.5" customHeight="1">
      <c r="A18" s="77" t="s">
        <v>28</v>
      </c>
      <c r="B18" s="78">
        <v>1292</v>
      </c>
      <c r="C18" s="78">
        <v>4313</v>
      </c>
      <c r="D18" s="78">
        <v>2346</v>
      </c>
      <c r="E18" s="78">
        <v>1439</v>
      </c>
      <c r="F18" s="78">
        <v>4859</v>
      </c>
      <c r="G18" s="78">
        <v>341</v>
      </c>
      <c r="H18" s="78">
        <v>7789</v>
      </c>
      <c r="I18" s="78">
        <v>3760</v>
      </c>
      <c r="J18" s="78">
        <v>17605</v>
      </c>
      <c r="K18" s="78">
        <v>560</v>
      </c>
      <c r="L18" s="78">
        <f t="shared" si="0"/>
        <v>44304</v>
      </c>
      <c r="N18" s="76"/>
      <c r="O18" s="76"/>
    </row>
    <row r="19" spans="1:15" ht="22.5" customHeight="1">
      <c r="A19" s="74" t="s">
        <v>29</v>
      </c>
      <c r="B19" s="75">
        <v>1654</v>
      </c>
      <c r="C19" s="75">
        <v>9321</v>
      </c>
      <c r="D19" s="75">
        <v>4242</v>
      </c>
      <c r="E19" s="75">
        <v>2227</v>
      </c>
      <c r="F19" s="75">
        <v>8077</v>
      </c>
      <c r="G19" s="75">
        <v>190</v>
      </c>
      <c r="H19" s="75">
        <v>10943</v>
      </c>
      <c r="I19" s="75">
        <v>8372</v>
      </c>
      <c r="J19" s="75">
        <v>25070</v>
      </c>
      <c r="K19" s="75">
        <v>605</v>
      </c>
      <c r="L19" s="75">
        <f t="shared" si="0"/>
        <v>70701</v>
      </c>
      <c r="N19" s="76"/>
      <c r="O19" s="76"/>
    </row>
    <row r="20" spans="1:15" ht="22.5" customHeight="1">
      <c r="A20" s="21" t="s">
        <v>57</v>
      </c>
      <c r="B20" s="24">
        <f t="shared" ref="B20:L20" si="1">SUM(B7:B19)</f>
        <v>330625</v>
      </c>
      <c r="C20" s="24">
        <f t="shared" si="1"/>
        <v>1472328</v>
      </c>
      <c r="D20" s="24">
        <f t="shared" si="1"/>
        <v>977733</v>
      </c>
      <c r="E20" s="24">
        <f t="shared" si="1"/>
        <v>578982</v>
      </c>
      <c r="F20" s="24">
        <f t="shared" si="1"/>
        <v>861702</v>
      </c>
      <c r="G20" s="24">
        <f t="shared" si="1"/>
        <v>31426</v>
      </c>
      <c r="H20" s="24">
        <f t="shared" si="1"/>
        <v>1275983</v>
      </c>
      <c r="I20" s="24">
        <f t="shared" si="1"/>
        <v>1071391</v>
      </c>
      <c r="J20" s="24">
        <f t="shared" si="1"/>
        <v>4075973</v>
      </c>
      <c r="K20" s="24">
        <f t="shared" si="1"/>
        <v>136845</v>
      </c>
      <c r="L20" s="24">
        <f t="shared" si="1"/>
        <v>10812988</v>
      </c>
      <c r="N20" s="76"/>
      <c r="O20" s="76"/>
    </row>
    <row r="21" spans="1:15" ht="18">
      <c r="A21" s="79" t="s">
        <v>244</v>
      </c>
      <c r="B21" s="80"/>
      <c r="C21" s="81"/>
      <c r="D21" s="82"/>
      <c r="E21" s="82"/>
      <c r="F21" s="82"/>
      <c r="G21" s="82"/>
      <c r="H21" s="83"/>
      <c r="I21" s="83"/>
      <c r="J21" s="83"/>
      <c r="K21" s="83"/>
      <c r="L21" s="83"/>
      <c r="N21" s="76"/>
    </row>
    <row r="22" spans="1:15" ht="18">
      <c r="A22" s="79" t="s">
        <v>46</v>
      </c>
      <c r="B22" s="84"/>
      <c r="C22" s="85"/>
      <c r="D22" s="86"/>
      <c r="E22" s="87"/>
      <c r="F22" s="87"/>
      <c r="G22" s="87"/>
      <c r="H22" s="88"/>
      <c r="I22" s="88"/>
      <c r="J22" s="83"/>
      <c r="K22" s="83"/>
      <c r="L22" s="83"/>
    </row>
    <row r="23" spans="1:15" ht="18">
      <c r="A23" s="89" t="s">
        <v>245</v>
      </c>
      <c r="B23" s="87"/>
      <c r="C23" s="87"/>
      <c r="H23" s="412"/>
      <c r="I23" s="412"/>
      <c r="J23" s="412"/>
      <c r="K23" s="412"/>
      <c r="L23" s="412"/>
    </row>
    <row r="24" spans="1:15" s="67" customFormat="1" ht="21" customHeight="1">
      <c r="A24" s="403" t="s">
        <v>241</v>
      </c>
      <c r="B24" s="403"/>
      <c r="C24" s="403"/>
      <c r="D24" s="403"/>
      <c r="E24" s="403"/>
      <c r="F24" s="403"/>
      <c r="G24" s="66" t="s">
        <v>207</v>
      </c>
      <c r="H24" s="66" t="s">
        <v>207</v>
      </c>
      <c r="I24" s="66" t="s">
        <v>207</v>
      </c>
      <c r="J24" s="66" t="s">
        <v>207</v>
      </c>
    </row>
    <row r="25" spans="1:15" s="148" customFormat="1" ht="18">
      <c r="A25" s="161" t="s">
        <v>333</v>
      </c>
      <c r="B25" s="164"/>
      <c r="C25" s="164"/>
      <c r="D25" s="164"/>
      <c r="E25" s="164"/>
      <c r="F25" s="164"/>
      <c r="G25" s="164"/>
      <c r="H25" s="164"/>
      <c r="I25" s="164"/>
      <c r="J25" s="162"/>
    </row>
    <row r="26" spans="1:15">
      <c r="B26" s="91"/>
    </row>
    <row r="27" spans="1:15">
      <c r="B27" s="91"/>
      <c r="C27" s="91"/>
      <c r="D27" s="91"/>
      <c r="E27" s="91"/>
      <c r="F27" s="91"/>
      <c r="G27" s="91"/>
      <c r="H27" s="91"/>
      <c r="I27" s="91"/>
      <c r="J27" s="91"/>
      <c r="K27" s="91"/>
      <c r="L27" s="91"/>
    </row>
    <row r="28" spans="1:15">
      <c r="B28" s="91"/>
      <c r="C28" s="91"/>
      <c r="D28" s="91"/>
      <c r="E28" s="91"/>
      <c r="F28" s="91"/>
      <c r="G28" s="91"/>
      <c r="H28" s="91"/>
      <c r="I28" s="91"/>
      <c r="J28" s="91"/>
      <c r="K28" s="91"/>
      <c r="L28" s="91"/>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3"/>
  <sheetViews>
    <sheetView showGridLines="0" rightToLeft="1" view="pageBreakPreview" topLeftCell="D1" zoomScale="55" zoomScaleNormal="60" zoomScaleSheetLayoutView="55" workbookViewId="0">
      <selection activeCell="K21" sqref="K21"/>
    </sheetView>
  </sheetViews>
  <sheetFormatPr defaultColWidth="8.90625" defaultRowHeight="14.5"/>
  <cols>
    <col min="1" max="1" width="22.08984375" style="92" customWidth="1"/>
    <col min="2" max="3" width="21.453125" style="92" customWidth="1"/>
    <col min="4" max="4" width="21.453125" style="111" customWidth="1"/>
    <col min="5" max="9" width="21.453125" style="92" customWidth="1"/>
    <col min="10" max="10" width="21.453125" style="111" customWidth="1"/>
    <col min="11" max="11" width="19.453125" style="92" customWidth="1"/>
    <col min="12" max="12" width="16.36328125" style="92" customWidth="1"/>
    <col min="13" max="17" width="8.90625" style="92"/>
    <col min="18" max="18" width="9" style="92" customWidth="1"/>
    <col min="19" max="16384" width="8.90625" style="92"/>
  </cols>
  <sheetData>
    <row r="1" spans="1:26">
      <c r="D1" s="92"/>
      <c r="I1" s="93"/>
      <c r="J1" s="404" t="s">
        <v>331</v>
      </c>
      <c r="K1" s="404"/>
      <c r="L1" s="404"/>
    </row>
    <row r="2" spans="1:26">
      <c r="D2" s="92"/>
      <c r="H2" s="93"/>
      <c r="I2" s="93"/>
      <c r="J2" s="404"/>
      <c r="K2" s="404"/>
      <c r="L2" s="404"/>
    </row>
    <row r="3" spans="1:26" s="94" customFormat="1">
      <c r="H3" s="413"/>
      <c r="I3" s="413"/>
      <c r="J3" s="413"/>
      <c r="K3" s="92"/>
      <c r="L3" s="92"/>
      <c r="M3" s="92"/>
      <c r="N3" s="92"/>
      <c r="O3" s="92"/>
      <c r="P3" s="92"/>
      <c r="Q3" s="92"/>
      <c r="R3" s="92"/>
      <c r="S3" s="92"/>
      <c r="T3" s="92"/>
      <c r="U3" s="92"/>
      <c r="V3" s="92"/>
      <c r="W3" s="92"/>
      <c r="X3" s="92"/>
      <c r="Y3" s="92"/>
      <c r="Z3" s="92"/>
    </row>
    <row r="4" spans="1:26" ht="22">
      <c r="A4" s="414" t="s">
        <v>218</v>
      </c>
      <c r="B4" s="414"/>
      <c r="C4" s="414"/>
      <c r="D4" s="414"/>
      <c r="E4" s="414"/>
      <c r="F4" s="414"/>
      <c r="G4" s="414"/>
      <c r="H4" s="414"/>
      <c r="I4" s="414"/>
      <c r="J4" s="414"/>
      <c r="K4" s="414"/>
      <c r="L4" s="414"/>
    </row>
    <row r="5" spans="1:26" ht="22">
      <c r="A5" s="95" t="s">
        <v>246</v>
      </c>
      <c r="B5" s="409" t="s">
        <v>229</v>
      </c>
      <c r="C5" s="410"/>
      <c r="D5" s="410"/>
      <c r="E5" s="410"/>
      <c r="F5" s="410"/>
      <c r="G5" s="410"/>
      <c r="H5" s="410"/>
      <c r="I5" s="410"/>
      <c r="J5" s="410"/>
      <c r="K5" s="410"/>
      <c r="L5" s="411"/>
    </row>
    <row r="6" spans="1:26" ht="81" customHeight="1">
      <c r="A6" s="21" t="s">
        <v>47</v>
      </c>
      <c r="B6" s="21" t="s">
        <v>230</v>
      </c>
      <c r="C6" s="21" t="s">
        <v>231</v>
      </c>
      <c r="D6" s="21" t="s">
        <v>232</v>
      </c>
      <c r="E6" s="21" t="s">
        <v>233</v>
      </c>
      <c r="F6" s="21" t="s">
        <v>234</v>
      </c>
      <c r="G6" s="21" t="s">
        <v>235</v>
      </c>
      <c r="H6" s="21" t="s">
        <v>236</v>
      </c>
      <c r="I6" s="21" t="s">
        <v>237</v>
      </c>
      <c r="J6" s="21" t="s">
        <v>238</v>
      </c>
      <c r="K6" s="21" t="s">
        <v>239</v>
      </c>
      <c r="L6" s="21" t="s">
        <v>2</v>
      </c>
    </row>
    <row r="7" spans="1:26" ht="31.5" customHeight="1">
      <c r="A7" s="96" t="s">
        <v>5</v>
      </c>
      <c r="B7" s="96">
        <v>4723</v>
      </c>
      <c r="C7" s="96">
        <v>12363</v>
      </c>
      <c r="D7" s="96">
        <v>15160</v>
      </c>
      <c r="E7" s="96">
        <v>17018</v>
      </c>
      <c r="F7" s="96">
        <v>12156</v>
      </c>
      <c r="G7" s="96">
        <v>40</v>
      </c>
      <c r="H7" s="96">
        <v>1590</v>
      </c>
      <c r="I7" s="96">
        <v>1150</v>
      </c>
      <c r="J7" s="97">
        <v>2999</v>
      </c>
      <c r="K7" s="96">
        <v>832</v>
      </c>
      <c r="L7" s="96">
        <f t="shared" ref="L7:L17" si="0">SUM(B7:K7)</f>
        <v>68031</v>
      </c>
      <c r="O7" s="110"/>
    </row>
    <row r="8" spans="1:26" ht="31.5" customHeight="1">
      <c r="A8" s="98" t="s">
        <v>6</v>
      </c>
      <c r="B8" s="98">
        <v>19367</v>
      </c>
      <c r="C8" s="98">
        <v>94186</v>
      </c>
      <c r="D8" s="98">
        <v>85066</v>
      </c>
      <c r="E8" s="98">
        <v>78315</v>
      </c>
      <c r="F8" s="98">
        <v>101123</v>
      </c>
      <c r="G8" s="98">
        <v>596</v>
      </c>
      <c r="H8" s="98">
        <v>45936</v>
      </c>
      <c r="I8" s="98">
        <v>42614</v>
      </c>
      <c r="J8" s="99">
        <v>285382</v>
      </c>
      <c r="K8" s="98">
        <v>12751</v>
      </c>
      <c r="L8" s="98">
        <f t="shared" si="0"/>
        <v>765336</v>
      </c>
      <c r="O8" s="110"/>
    </row>
    <row r="9" spans="1:26" ht="31.5" customHeight="1">
      <c r="A9" s="96" t="s">
        <v>7</v>
      </c>
      <c r="B9" s="96">
        <v>32122</v>
      </c>
      <c r="C9" s="96">
        <v>277147</v>
      </c>
      <c r="D9" s="96">
        <v>136200</v>
      </c>
      <c r="E9" s="96">
        <v>106459</v>
      </c>
      <c r="F9" s="96">
        <v>156411</v>
      </c>
      <c r="G9" s="96">
        <v>2129</v>
      </c>
      <c r="H9" s="96">
        <v>131341</v>
      </c>
      <c r="I9" s="96">
        <v>133462</v>
      </c>
      <c r="J9" s="97">
        <v>904152</v>
      </c>
      <c r="K9" s="96">
        <v>25730</v>
      </c>
      <c r="L9" s="96">
        <f t="shared" si="0"/>
        <v>1905153</v>
      </c>
      <c r="O9" s="110"/>
    </row>
    <row r="10" spans="1:26" ht="31.5" customHeight="1">
      <c r="A10" s="98" t="s">
        <v>8</v>
      </c>
      <c r="B10" s="98">
        <v>48325</v>
      </c>
      <c r="C10" s="98">
        <v>307514</v>
      </c>
      <c r="D10" s="98">
        <v>165862</v>
      </c>
      <c r="E10" s="98">
        <v>112467</v>
      </c>
      <c r="F10" s="98">
        <v>147189</v>
      </c>
      <c r="G10" s="98">
        <v>2781</v>
      </c>
      <c r="H10" s="98">
        <v>196502</v>
      </c>
      <c r="I10" s="98">
        <v>169466</v>
      </c>
      <c r="J10" s="99">
        <v>797021</v>
      </c>
      <c r="K10" s="98">
        <v>27939</v>
      </c>
      <c r="L10" s="98">
        <f t="shared" si="0"/>
        <v>1975066</v>
      </c>
      <c r="O10" s="110"/>
    </row>
    <row r="11" spans="1:26" ht="31.5" customHeight="1">
      <c r="A11" s="96" t="s">
        <v>9</v>
      </c>
      <c r="B11" s="96">
        <v>57099</v>
      </c>
      <c r="C11" s="96">
        <v>275878</v>
      </c>
      <c r="D11" s="96">
        <v>177866</v>
      </c>
      <c r="E11" s="96">
        <v>95837</v>
      </c>
      <c r="F11" s="96">
        <v>142414</v>
      </c>
      <c r="G11" s="96">
        <v>4415</v>
      </c>
      <c r="H11" s="96">
        <v>258649</v>
      </c>
      <c r="I11" s="96">
        <v>219547</v>
      </c>
      <c r="J11" s="97">
        <v>730846</v>
      </c>
      <c r="K11" s="96">
        <v>24060</v>
      </c>
      <c r="L11" s="96">
        <f t="shared" si="0"/>
        <v>1986611</v>
      </c>
      <c r="O11" s="110"/>
    </row>
    <row r="12" spans="1:26" ht="31.5" customHeight="1">
      <c r="A12" s="98" t="s">
        <v>10</v>
      </c>
      <c r="B12" s="98">
        <v>54661</v>
      </c>
      <c r="C12" s="98">
        <v>195766</v>
      </c>
      <c r="D12" s="98">
        <v>138886</v>
      </c>
      <c r="E12" s="98">
        <v>69736</v>
      </c>
      <c r="F12" s="98">
        <v>113194</v>
      </c>
      <c r="G12" s="98">
        <v>5198</v>
      </c>
      <c r="H12" s="98">
        <v>229306</v>
      </c>
      <c r="I12" s="98">
        <v>182450</v>
      </c>
      <c r="J12" s="99">
        <v>547301</v>
      </c>
      <c r="K12" s="98">
        <v>15574</v>
      </c>
      <c r="L12" s="98">
        <f t="shared" si="0"/>
        <v>1552072</v>
      </c>
      <c r="O12" s="110"/>
    </row>
    <row r="13" spans="1:26" ht="31.5" customHeight="1">
      <c r="A13" s="96" t="s">
        <v>11</v>
      </c>
      <c r="B13" s="96">
        <v>40395</v>
      </c>
      <c r="C13" s="96">
        <v>120091</v>
      </c>
      <c r="D13" s="96">
        <v>95095</v>
      </c>
      <c r="E13" s="96">
        <v>41501</v>
      </c>
      <c r="F13" s="96">
        <v>73904</v>
      </c>
      <c r="G13" s="96">
        <v>5166</v>
      </c>
      <c r="H13" s="96">
        <v>166089</v>
      </c>
      <c r="I13" s="96">
        <v>124859</v>
      </c>
      <c r="J13" s="97">
        <v>338562</v>
      </c>
      <c r="K13" s="96">
        <v>10389</v>
      </c>
      <c r="L13" s="96">
        <f t="shared" si="0"/>
        <v>1016051</v>
      </c>
      <c r="O13" s="110"/>
    </row>
    <row r="14" spans="1:26" ht="31.5" customHeight="1">
      <c r="A14" s="98" t="s">
        <v>12</v>
      </c>
      <c r="B14" s="98">
        <v>29303</v>
      </c>
      <c r="C14" s="98">
        <v>78159</v>
      </c>
      <c r="D14" s="98">
        <v>67348</v>
      </c>
      <c r="E14" s="98">
        <v>26093</v>
      </c>
      <c r="F14" s="98">
        <v>50180</v>
      </c>
      <c r="G14" s="98">
        <v>4841</v>
      </c>
      <c r="H14" s="98">
        <v>114025</v>
      </c>
      <c r="I14" s="98">
        <v>83477</v>
      </c>
      <c r="J14" s="99">
        <v>216562</v>
      </c>
      <c r="K14" s="98">
        <v>7623</v>
      </c>
      <c r="L14" s="98">
        <f t="shared" si="0"/>
        <v>677611</v>
      </c>
      <c r="O14" s="110"/>
    </row>
    <row r="15" spans="1:26" ht="31.5" customHeight="1">
      <c r="A15" s="96" t="s">
        <v>13</v>
      </c>
      <c r="B15" s="96">
        <v>22000</v>
      </c>
      <c r="C15" s="96">
        <v>53148</v>
      </c>
      <c r="D15" s="96">
        <v>50105</v>
      </c>
      <c r="E15" s="96">
        <v>19271</v>
      </c>
      <c r="F15" s="96">
        <v>36014</v>
      </c>
      <c r="G15" s="96">
        <v>3368</v>
      </c>
      <c r="H15" s="96">
        <v>75935</v>
      </c>
      <c r="I15" s="96">
        <v>58758</v>
      </c>
      <c r="J15" s="97">
        <v>137201</v>
      </c>
      <c r="K15" s="96">
        <v>6343</v>
      </c>
      <c r="L15" s="96">
        <f t="shared" si="0"/>
        <v>462143</v>
      </c>
      <c r="O15" s="110"/>
    </row>
    <row r="16" spans="1:26" ht="31.5" customHeight="1">
      <c r="A16" s="98" t="s">
        <v>49</v>
      </c>
      <c r="B16" s="98">
        <v>12147</v>
      </c>
      <c r="C16" s="98">
        <v>31135</v>
      </c>
      <c r="D16" s="98">
        <v>26339</v>
      </c>
      <c r="E16" s="98">
        <v>7573</v>
      </c>
      <c r="F16" s="98">
        <v>17759</v>
      </c>
      <c r="G16" s="98">
        <v>1723</v>
      </c>
      <c r="H16" s="98">
        <v>36872</v>
      </c>
      <c r="I16" s="98">
        <v>33146</v>
      </c>
      <c r="J16" s="99">
        <v>68931</v>
      </c>
      <c r="K16" s="98">
        <v>3235</v>
      </c>
      <c r="L16" s="98">
        <f t="shared" si="0"/>
        <v>238860</v>
      </c>
      <c r="O16" s="110"/>
    </row>
    <row r="17" spans="1:15" ht="31.5" customHeight="1">
      <c r="A17" s="96" t="s">
        <v>50</v>
      </c>
      <c r="B17" s="96">
        <v>10483</v>
      </c>
      <c r="C17" s="96">
        <v>26941</v>
      </c>
      <c r="D17" s="96">
        <v>19806</v>
      </c>
      <c r="E17" s="96">
        <v>4712</v>
      </c>
      <c r="F17" s="96">
        <v>11358</v>
      </c>
      <c r="G17" s="96">
        <v>1169</v>
      </c>
      <c r="H17" s="96">
        <v>19738</v>
      </c>
      <c r="I17" s="96">
        <v>22462</v>
      </c>
      <c r="J17" s="97">
        <v>47016</v>
      </c>
      <c r="K17" s="96">
        <v>2369</v>
      </c>
      <c r="L17" s="96">
        <f t="shared" si="0"/>
        <v>166054</v>
      </c>
      <c r="O17" s="110"/>
    </row>
    <row r="18" spans="1:15" ht="33" customHeight="1">
      <c r="A18" s="100" t="s">
        <v>16</v>
      </c>
      <c r="B18" s="24">
        <f t="shared" ref="B18:L18" si="1">SUM(B7:B17)</f>
        <v>330625</v>
      </c>
      <c r="C18" s="24">
        <f t="shared" si="1"/>
        <v>1472328</v>
      </c>
      <c r="D18" s="24">
        <f t="shared" si="1"/>
        <v>977733</v>
      </c>
      <c r="E18" s="24">
        <f t="shared" si="1"/>
        <v>578982</v>
      </c>
      <c r="F18" s="24">
        <f t="shared" si="1"/>
        <v>861702</v>
      </c>
      <c r="G18" s="24">
        <f t="shared" si="1"/>
        <v>31426</v>
      </c>
      <c r="H18" s="24">
        <f t="shared" si="1"/>
        <v>1275983</v>
      </c>
      <c r="I18" s="24">
        <f t="shared" si="1"/>
        <v>1071391</v>
      </c>
      <c r="J18" s="32">
        <f t="shared" si="1"/>
        <v>4075973</v>
      </c>
      <c r="K18" s="33">
        <f t="shared" si="1"/>
        <v>136845</v>
      </c>
      <c r="L18" s="24">
        <f t="shared" si="1"/>
        <v>10812988</v>
      </c>
      <c r="O18" s="110"/>
    </row>
    <row r="19" spans="1:15" ht="18">
      <c r="A19" s="101" t="s">
        <v>244</v>
      </c>
      <c r="B19" s="102"/>
      <c r="C19" s="102"/>
      <c r="D19" s="103"/>
      <c r="E19" s="102"/>
      <c r="F19" s="102"/>
      <c r="G19" s="104"/>
      <c r="H19" s="104"/>
      <c r="I19" s="104"/>
      <c r="J19" s="105"/>
      <c r="K19" s="104"/>
      <c r="L19" s="106"/>
    </row>
    <row r="20" spans="1:15" ht="18">
      <c r="A20" s="107" t="s">
        <v>46</v>
      </c>
      <c r="B20" s="102"/>
      <c r="C20" s="108"/>
      <c r="D20" s="108"/>
      <c r="E20" s="102"/>
      <c r="F20" s="102"/>
      <c r="G20" s="104"/>
      <c r="H20" s="104"/>
      <c r="I20" s="109"/>
      <c r="J20" s="105"/>
      <c r="K20" s="104"/>
      <c r="L20" s="106"/>
    </row>
    <row r="21" spans="1:15" ht="18">
      <c r="A21" s="101" t="s">
        <v>245</v>
      </c>
      <c r="B21" s="102"/>
      <c r="C21" s="102"/>
      <c r="D21" s="103"/>
      <c r="E21" s="102"/>
      <c r="F21" s="102"/>
      <c r="G21" s="104"/>
      <c r="H21" s="104"/>
      <c r="I21" s="104"/>
      <c r="J21" s="105"/>
      <c r="K21" s="104"/>
      <c r="L21" s="104"/>
    </row>
    <row r="22" spans="1:15" s="67" customFormat="1" ht="21" customHeight="1">
      <c r="A22" s="403" t="s">
        <v>241</v>
      </c>
      <c r="B22" s="403"/>
      <c r="C22" s="403"/>
      <c r="D22" s="403"/>
      <c r="E22" s="403"/>
      <c r="F22" s="403"/>
      <c r="G22" s="66" t="s">
        <v>207</v>
      </c>
      <c r="H22" s="66" t="s">
        <v>207</v>
      </c>
      <c r="I22" s="66" t="s">
        <v>207</v>
      </c>
      <c r="J22" s="66" t="s">
        <v>207</v>
      </c>
    </row>
    <row r="23" spans="1:15" s="148" customFormat="1" ht="18">
      <c r="A23" s="161" t="s">
        <v>333</v>
      </c>
      <c r="B23" s="164"/>
      <c r="C23" s="164"/>
      <c r="D23" s="164"/>
      <c r="E23" s="164"/>
      <c r="F23" s="164"/>
      <c r="G23" s="164"/>
      <c r="H23" s="164"/>
      <c r="I23" s="164"/>
      <c r="J23" s="162"/>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5"/>
  <sheetViews>
    <sheetView showGridLines="0" rightToLeft="1" view="pageBreakPreview" topLeftCell="C12" zoomScale="70" zoomScaleNormal="60" zoomScaleSheetLayoutView="70" zoomScalePageLayoutView="80" workbookViewId="0">
      <selection activeCell="J24" sqref="J24"/>
    </sheetView>
  </sheetViews>
  <sheetFormatPr defaultColWidth="9" defaultRowHeight="14.5"/>
  <cols>
    <col min="1" max="1" width="56.453125" style="53" customWidth="1"/>
    <col min="2" max="10" width="16.36328125" style="53" customWidth="1"/>
    <col min="11" max="16384" width="9" style="53"/>
  </cols>
  <sheetData>
    <row r="1" spans="1:30">
      <c r="H1" s="404" t="s">
        <v>331</v>
      </c>
      <c r="I1" s="404"/>
      <c r="J1" s="404"/>
    </row>
    <row r="2" spans="1:30">
      <c r="H2" s="404"/>
      <c r="I2" s="404"/>
      <c r="J2" s="404"/>
    </row>
    <row r="3" spans="1:30" s="54" customFormat="1">
      <c r="H3" s="405"/>
      <c r="I3" s="405"/>
      <c r="J3" s="405"/>
      <c r="K3" s="53"/>
      <c r="L3" s="53"/>
      <c r="M3" s="53"/>
      <c r="N3" s="53"/>
      <c r="O3" s="53"/>
      <c r="P3" s="53"/>
      <c r="Q3" s="53"/>
      <c r="R3" s="53"/>
      <c r="S3" s="53"/>
      <c r="T3" s="53"/>
      <c r="U3" s="53"/>
      <c r="V3" s="53"/>
      <c r="W3" s="53"/>
      <c r="X3" s="53"/>
      <c r="Y3" s="53"/>
      <c r="Z3" s="53"/>
      <c r="AA3" s="53"/>
      <c r="AB3" s="53"/>
      <c r="AC3" s="53"/>
      <c r="AD3" s="53"/>
    </row>
    <row r="4" spans="1:30" ht="22">
      <c r="A4" s="415" t="s">
        <v>220</v>
      </c>
      <c r="B4" s="415"/>
      <c r="C4" s="415"/>
      <c r="D4" s="415"/>
      <c r="E4" s="415"/>
      <c r="F4" s="415"/>
      <c r="G4" s="415"/>
      <c r="H4" s="415"/>
      <c r="I4" s="415"/>
      <c r="J4" s="415"/>
    </row>
    <row r="5" spans="1:30" ht="17.399999999999999" customHeight="1">
      <c r="A5" s="112" t="s">
        <v>247</v>
      </c>
      <c r="B5" s="377" t="s">
        <v>152</v>
      </c>
      <c r="C5" s="378"/>
      <c r="D5" s="378"/>
      <c r="E5" s="378"/>
      <c r="F5" s="378"/>
      <c r="G5" s="378"/>
      <c r="H5" s="378"/>
      <c r="I5" s="378"/>
      <c r="J5" s="379"/>
    </row>
    <row r="6" spans="1:30" ht="21.75" customHeight="1">
      <c r="A6" s="382" t="s">
        <v>248</v>
      </c>
      <c r="B6" s="380" t="s">
        <v>0</v>
      </c>
      <c r="C6" s="382"/>
      <c r="D6" s="382"/>
      <c r="E6" s="382" t="s">
        <v>1</v>
      </c>
      <c r="F6" s="382"/>
      <c r="G6" s="382"/>
      <c r="H6" s="382" t="s">
        <v>2</v>
      </c>
      <c r="I6" s="382"/>
      <c r="J6" s="383"/>
    </row>
    <row r="7" spans="1:30" ht="21.75" customHeight="1">
      <c r="A7" s="382"/>
      <c r="B7" s="27" t="s">
        <v>14</v>
      </c>
      <c r="C7" s="21" t="s">
        <v>15</v>
      </c>
      <c r="D7" s="21" t="s">
        <v>48</v>
      </c>
      <c r="E7" s="21" t="s">
        <v>14</v>
      </c>
      <c r="F7" s="21" t="s">
        <v>15</v>
      </c>
      <c r="G7" s="21" t="s">
        <v>48</v>
      </c>
      <c r="H7" s="21" t="s">
        <v>14</v>
      </c>
      <c r="I7" s="21" t="s">
        <v>15</v>
      </c>
      <c r="J7" s="22" t="s">
        <v>48</v>
      </c>
    </row>
    <row r="8" spans="1:30" ht="22">
      <c r="A8" s="113" t="s">
        <v>249</v>
      </c>
      <c r="B8" s="57">
        <v>13733</v>
      </c>
      <c r="C8" s="57">
        <v>5843</v>
      </c>
      <c r="D8" s="57">
        <f t="shared" ref="D8:D29" si="0">SUM(B8:C8)</f>
        <v>19576</v>
      </c>
      <c r="E8" s="57">
        <v>119521</v>
      </c>
      <c r="F8" s="57">
        <v>557</v>
      </c>
      <c r="G8" s="57">
        <f t="shared" ref="G8:G29" si="1">SUM(E8:F8)</f>
        <v>120078</v>
      </c>
      <c r="H8" s="57">
        <f>B8+E8</f>
        <v>133254</v>
      </c>
      <c r="I8" s="57">
        <f>C8+F8</f>
        <v>6400</v>
      </c>
      <c r="J8" s="57">
        <f t="shared" ref="J8:J29" si="2">SUM(H8:I8)</f>
        <v>139654</v>
      </c>
      <c r="M8" s="141"/>
    </row>
    <row r="9" spans="1:30" ht="22">
      <c r="A9" s="114" t="s">
        <v>250</v>
      </c>
      <c r="B9" s="59">
        <v>103038</v>
      </c>
      <c r="C9" s="59">
        <v>8568</v>
      </c>
      <c r="D9" s="59">
        <f t="shared" si="0"/>
        <v>111606</v>
      </c>
      <c r="E9" s="59">
        <v>48411</v>
      </c>
      <c r="F9" s="59">
        <v>763</v>
      </c>
      <c r="G9" s="59">
        <f t="shared" si="1"/>
        <v>49174</v>
      </c>
      <c r="H9" s="59">
        <f t="shared" ref="H9:H29" si="3">B9+E9</f>
        <v>151449</v>
      </c>
      <c r="I9" s="59">
        <f t="shared" ref="I9:I29" si="4">C9+F9</f>
        <v>9331</v>
      </c>
      <c r="J9" s="59">
        <f t="shared" si="2"/>
        <v>160780</v>
      </c>
      <c r="M9" s="141"/>
    </row>
    <row r="10" spans="1:30" ht="22">
      <c r="A10" s="113" t="s">
        <v>251</v>
      </c>
      <c r="B10" s="57">
        <v>210562</v>
      </c>
      <c r="C10" s="57">
        <v>113778</v>
      </c>
      <c r="D10" s="57">
        <f t="shared" si="0"/>
        <v>324340</v>
      </c>
      <c r="E10" s="57">
        <v>851315</v>
      </c>
      <c r="F10" s="57">
        <v>8896</v>
      </c>
      <c r="G10" s="57">
        <f t="shared" si="1"/>
        <v>860211</v>
      </c>
      <c r="H10" s="57">
        <f t="shared" si="3"/>
        <v>1061877</v>
      </c>
      <c r="I10" s="57">
        <f t="shared" si="4"/>
        <v>122674</v>
      </c>
      <c r="J10" s="57">
        <f t="shared" si="2"/>
        <v>1184551</v>
      </c>
      <c r="M10" s="141"/>
    </row>
    <row r="11" spans="1:30" ht="22">
      <c r="A11" s="114" t="s">
        <v>252</v>
      </c>
      <c r="B11" s="59">
        <v>30496</v>
      </c>
      <c r="C11" s="59">
        <v>1085</v>
      </c>
      <c r="D11" s="59">
        <f t="shared" si="0"/>
        <v>31581</v>
      </c>
      <c r="E11" s="59">
        <v>6797</v>
      </c>
      <c r="F11" s="59">
        <v>40</v>
      </c>
      <c r="G11" s="59">
        <f t="shared" si="1"/>
        <v>6837</v>
      </c>
      <c r="H11" s="59">
        <f t="shared" si="3"/>
        <v>37293</v>
      </c>
      <c r="I11" s="59">
        <f t="shared" si="4"/>
        <v>1125</v>
      </c>
      <c r="J11" s="59">
        <f t="shared" si="2"/>
        <v>38418</v>
      </c>
      <c r="M11" s="141"/>
    </row>
    <row r="12" spans="1:30" ht="22">
      <c r="A12" s="113" t="s">
        <v>253</v>
      </c>
      <c r="B12" s="57">
        <v>16459</v>
      </c>
      <c r="C12" s="57">
        <v>8712</v>
      </c>
      <c r="D12" s="57">
        <f t="shared" si="0"/>
        <v>25171</v>
      </c>
      <c r="E12" s="57">
        <v>120607</v>
      </c>
      <c r="F12" s="57">
        <v>6235</v>
      </c>
      <c r="G12" s="57">
        <f t="shared" si="1"/>
        <v>126842</v>
      </c>
      <c r="H12" s="57">
        <f t="shared" si="3"/>
        <v>137066</v>
      </c>
      <c r="I12" s="57">
        <f t="shared" si="4"/>
        <v>14947</v>
      </c>
      <c r="J12" s="57">
        <f t="shared" si="2"/>
        <v>152013</v>
      </c>
      <c r="M12" s="141"/>
    </row>
    <row r="13" spans="1:30" ht="22">
      <c r="A13" s="114" t="s">
        <v>254</v>
      </c>
      <c r="B13" s="59">
        <v>234092</v>
      </c>
      <c r="C13" s="59">
        <v>146237</v>
      </c>
      <c r="D13" s="59">
        <f t="shared" si="0"/>
        <v>380329</v>
      </c>
      <c r="E13" s="59">
        <v>2209088</v>
      </c>
      <c r="F13" s="59">
        <v>18857</v>
      </c>
      <c r="G13" s="59">
        <f t="shared" si="1"/>
        <v>2227945</v>
      </c>
      <c r="H13" s="59">
        <f t="shared" si="3"/>
        <v>2443180</v>
      </c>
      <c r="I13" s="59">
        <f t="shared" si="4"/>
        <v>165094</v>
      </c>
      <c r="J13" s="59">
        <f t="shared" si="2"/>
        <v>2608274</v>
      </c>
      <c r="M13" s="141"/>
    </row>
    <row r="14" spans="1:30" ht="17" customHeight="1">
      <c r="A14" s="113" t="s">
        <v>255</v>
      </c>
      <c r="B14" s="57">
        <v>213659</v>
      </c>
      <c r="C14" s="57">
        <v>199690</v>
      </c>
      <c r="D14" s="57">
        <f t="shared" si="0"/>
        <v>413349</v>
      </c>
      <c r="E14" s="57">
        <v>1192065</v>
      </c>
      <c r="F14" s="57">
        <v>16083</v>
      </c>
      <c r="G14" s="57">
        <f t="shared" si="1"/>
        <v>1208148</v>
      </c>
      <c r="H14" s="57">
        <f t="shared" si="3"/>
        <v>1405724</v>
      </c>
      <c r="I14" s="57">
        <f t="shared" si="4"/>
        <v>215773</v>
      </c>
      <c r="J14" s="57">
        <f t="shared" si="2"/>
        <v>1621497</v>
      </c>
      <c r="M14" s="141"/>
    </row>
    <row r="15" spans="1:30" ht="22">
      <c r="A15" s="114" t="s">
        <v>256</v>
      </c>
      <c r="B15" s="59">
        <v>90552</v>
      </c>
      <c r="C15" s="59">
        <v>40208</v>
      </c>
      <c r="D15" s="59">
        <f t="shared" si="0"/>
        <v>130760</v>
      </c>
      <c r="E15" s="59">
        <v>360516</v>
      </c>
      <c r="F15" s="59">
        <v>2966</v>
      </c>
      <c r="G15" s="59">
        <f t="shared" si="1"/>
        <v>363482</v>
      </c>
      <c r="H15" s="59">
        <f t="shared" si="3"/>
        <v>451068</v>
      </c>
      <c r="I15" s="59">
        <f t="shared" si="4"/>
        <v>43174</v>
      </c>
      <c r="J15" s="59">
        <f t="shared" si="2"/>
        <v>494242</v>
      </c>
      <c r="M15" s="141"/>
    </row>
    <row r="16" spans="1:30" ht="22">
      <c r="A16" s="113" t="s">
        <v>257</v>
      </c>
      <c r="B16" s="57">
        <v>75648</v>
      </c>
      <c r="C16" s="57">
        <v>73637</v>
      </c>
      <c r="D16" s="57">
        <f t="shared" si="0"/>
        <v>149285</v>
      </c>
      <c r="E16" s="57">
        <v>530955</v>
      </c>
      <c r="F16" s="57">
        <v>6228</v>
      </c>
      <c r="G16" s="57">
        <f t="shared" si="1"/>
        <v>537183</v>
      </c>
      <c r="H16" s="57">
        <f t="shared" si="3"/>
        <v>606603</v>
      </c>
      <c r="I16" s="57">
        <f t="shared" si="4"/>
        <v>79865</v>
      </c>
      <c r="J16" s="57">
        <f t="shared" si="2"/>
        <v>686468</v>
      </c>
      <c r="M16" s="141"/>
    </row>
    <row r="17" spans="1:13" ht="22">
      <c r="A17" s="114" t="s">
        <v>258</v>
      </c>
      <c r="B17" s="59">
        <v>34259</v>
      </c>
      <c r="C17" s="59">
        <v>26864</v>
      </c>
      <c r="D17" s="59">
        <f t="shared" si="0"/>
        <v>61123</v>
      </c>
      <c r="E17" s="59">
        <v>43340</v>
      </c>
      <c r="F17" s="59">
        <v>2144</v>
      </c>
      <c r="G17" s="59">
        <f t="shared" si="1"/>
        <v>45484</v>
      </c>
      <c r="H17" s="59">
        <f t="shared" si="3"/>
        <v>77599</v>
      </c>
      <c r="I17" s="59">
        <f t="shared" si="4"/>
        <v>29008</v>
      </c>
      <c r="J17" s="59">
        <f t="shared" si="2"/>
        <v>106607</v>
      </c>
      <c r="M17" s="141"/>
    </row>
    <row r="18" spans="1:13" ht="22">
      <c r="A18" s="113" t="s">
        <v>259</v>
      </c>
      <c r="B18" s="57">
        <v>56240</v>
      </c>
      <c r="C18" s="57">
        <v>20532</v>
      </c>
      <c r="D18" s="57">
        <f t="shared" si="0"/>
        <v>76772</v>
      </c>
      <c r="E18" s="57">
        <v>15700</v>
      </c>
      <c r="F18" s="57">
        <v>842</v>
      </c>
      <c r="G18" s="57">
        <f t="shared" si="1"/>
        <v>16542</v>
      </c>
      <c r="H18" s="57">
        <f t="shared" si="3"/>
        <v>71940</v>
      </c>
      <c r="I18" s="57">
        <f t="shared" si="4"/>
        <v>21374</v>
      </c>
      <c r="J18" s="57">
        <f t="shared" si="2"/>
        <v>93314</v>
      </c>
      <c r="M18" s="141"/>
    </row>
    <row r="19" spans="1:13" ht="22">
      <c r="A19" s="114" t="s">
        <v>260</v>
      </c>
      <c r="B19" s="59">
        <v>13998</v>
      </c>
      <c r="C19" s="59">
        <v>8209</v>
      </c>
      <c r="D19" s="59">
        <f t="shared" si="0"/>
        <v>22207</v>
      </c>
      <c r="E19" s="59">
        <v>30695</v>
      </c>
      <c r="F19" s="59">
        <v>769</v>
      </c>
      <c r="G19" s="59">
        <f t="shared" si="1"/>
        <v>31464</v>
      </c>
      <c r="H19" s="59">
        <f t="shared" si="3"/>
        <v>44693</v>
      </c>
      <c r="I19" s="59">
        <f t="shared" si="4"/>
        <v>8978</v>
      </c>
      <c r="J19" s="59">
        <f t="shared" si="2"/>
        <v>53671</v>
      </c>
      <c r="M19" s="141"/>
    </row>
    <row r="20" spans="1:13" ht="22">
      <c r="A20" s="113" t="s">
        <v>261</v>
      </c>
      <c r="B20" s="57">
        <v>75840</v>
      </c>
      <c r="C20" s="57">
        <v>43012</v>
      </c>
      <c r="D20" s="57">
        <f t="shared" si="0"/>
        <v>118852</v>
      </c>
      <c r="E20" s="57">
        <v>111256</v>
      </c>
      <c r="F20" s="57">
        <v>4729</v>
      </c>
      <c r="G20" s="57">
        <f t="shared" si="1"/>
        <v>115985</v>
      </c>
      <c r="H20" s="57">
        <f t="shared" si="3"/>
        <v>187096</v>
      </c>
      <c r="I20" s="57">
        <f t="shared" si="4"/>
        <v>47741</v>
      </c>
      <c r="J20" s="57">
        <f t="shared" si="2"/>
        <v>234837</v>
      </c>
      <c r="M20" s="141"/>
    </row>
    <row r="21" spans="1:13" ht="22">
      <c r="A21" s="114" t="s">
        <v>262</v>
      </c>
      <c r="B21" s="59">
        <v>120085</v>
      </c>
      <c r="C21" s="59">
        <v>71801</v>
      </c>
      <c r="D21" s="59">
        <f t="shared" si="0"/>
        <v>191886</v>
      </c>
      <c r="E21" s="59">
        <v>809803</v>
      </c>
      <c r="F21" s="59">
        <v>128643</v>
      </c>
      <c r="G21" s="59">
        <f t="shared" si="1"/>
        <v>938446</v>
      </c>
      <c r="H21" s="59">
        <f t="shared" si="3"/>
        <v>929888</v>
      </c>
      <c r="I21" s="59">
        <f t="shared" si="4"/>
        <v>200444</v>
      </c>
      <c r="J21" s="59">
        <f t="shared" si="2"/>
        <v>1130332</v>
      </c>
      <c r="M21" s="141"/>
    </row>
    <row r="22" spans="1:13" ht="22">
      <c r="A22" s="113" t="s">
        <v>263</v>
      </c>
      <c r="B22" s="57">
        <v>165864</v>
      </c>
      <c r="C22" s="57">
        <v>55705</v>
      </c>
      <c r="D22" s="57">
        <f t="shared" si="0"/>
        <v>221569</v>
      </c>
      <c r="E22" s="57">
        <v>47586</v>
      </c>
      <c r="F22" s="57">
        <v>9346</v>
      </c>
      <c r="G22" s="57">
        <f t="shared" si="1"/>
        <v>56932</v>
      </c>
      <c r="H22" s="57">
        <f t="shared" si="3"/>
        <v>213450</v>
      </c>
      <c r="I22" s="57">
        <f t="shared" si="4"/>
        <v>65051</v>
      </c>
      <c r="J22" s="57">
        <f t="shared" si="2"/>
        <v>278501</v>
      </c>
      <c r="M22" s="141"/>
    </row>
    <row r="23" spans="1:13" ht="22">
      <c r="A23" s="114" t="s">
        <v>264</v>
      </c>
      <c r="B23" s="59">
        <v>41167</v>
      </c>
      <c r="C23" s="59">
        <v>69614</v>
      </c>
      <c r="D23" s="59">
        <f t="shared" si="0"/>
        <v>110781</v>
      </c>
      <c r="E23" s="59">
        <v>69513</v>
      </c>
      <c r="F23" s="59">
        <v>14297</v>
      </c>
      <c r="G23" s="59">
        <f t="shared" si="1"/>
        <v>83810</v>
      </c>
      <c r="H23" s="59">
        <f t="shared" si="3"/>
        <v>110680</v>
      </c>
      <c r="I23" s="59">
        <f t="shared" si="4"/>
        <v>83911</v>
      </c>
      <c r="J23" s="59">
        <f t="shared" si="2"/>
        <v>194591</v>
      </c>
      <c r="M23" s="141"/>
    </row>
    <row r="24" spans="1:13" ht="22">
      <c r="A24" s="113" t="s">
        <v>265</v>
      </c>
      <c r="B24" s="57">
        <v>105036</v>
      </c>
      <c r="C24" s="57">
        <v>117682</v>
      </c>
      <c r="D24" s="57">
        <f t="shared" si="0"/>
        <v>222718</v>
      </c>
      <c r="E24" s="57">
        <v>122872</v>
      </c>
      <c r="F24" s="57">
        <v>102769</v>
      </c>
      <c r="G24" s="57">
        <f t="shared" si="1"/>
        <v>225641</v>
      </c>
      <c r="H24" s="57">
        <f t="shared" si="3"/>
        <v>227908</v>
      </c>
      <c r="I24" s="57">
        <f t="shared" si="4"/>
        <v>220451</v>
      </c>
      <c r="J24" s="57">
        <f t="shared" si="2"/>
        <v>448359</v>
      </c>
      <c r="M24" s="141"/>
    </row>
    <row r="25" spans="1:13" ht="22">
      <c r="A25" s="114" t="s">
        <v>266</v>
      </c>
      <c r="B25" s="59">
        <v>6461</v>
      </c>
      <c r="C25" s="59">
        <v>6785</v>
      </c>
      <c r="D25" s="59">
        <f t="shared" si="0"/>
        <v>13246</v>
      </c>
      <c r="E25" s="59">
        <v>16721</v>
      </c>
      <c r="F25" s="59">
        <v>2275</v>
      </c>
      <c r="G25" s="59">
        <f t="shared" si="1"/>
        <v>18996</v>
      </c>
      <c r="H25" s="59">
        <f t="shared" si="3"/>
        <v>23182</v>
      </c>
      <c r="I25" s="59">
        <f t="shared" si="4"/>
        <v>9060</v>
      </c>
      <c r="J25" s="59">
        <f t="shared" si="2"/>
        <v>32242</v>
      </c>
      <c r="M25" s="141"/>
    </row>
    <row r="26" spans="1:13" ht="22">
      <c r="A26" s="113" t="s">
        <v>267</v>
      </c>
      <c r="B26" s="57">
        <v>20180</v>
      </c>
      <c r="C26" s="57">
        <v>21802</v>
      </c>
      <c r="D26" s="57">
        <f t="shared" si="0"/>
        <v>41982</v>
      </c>
      <c r="E26" s="57">
        <v>169523</v>
      </c>
      <c r="F26" s="57">
        <v>22973</v>
      </c>
      <c r="G26" s="57">
        <f t="shared" si="1"/>
        <v>192496</v>
      </c>
      <c r="H26" s="57">
        <f t="shared" si="3"/>
        <v>189703</v>
      </c>
      <c r="I26" s="57">
        <f t="shared" si="4"/>
        <v>44775</v>
      </c>
      <c r="J26" s="57">
        <f t="shared" si="2"/>
        <v>234478</v>
      </c>
      <c r="M26" s="141"/>
    </row>
    <row r="27" spans="1:13" ht="44">
      <c r="A27" s="114" t="s">
        <v>268</v>
      </c>
      <c r="B27" s="59">
        <v>2</v>
      </c>
      <c r="C27" s="59">
        <v>10</v>
      </c>
      <c r="D27" s="59">
        <f t="shared" si="0"/>
        <v>12</v>
      </c>
      <c r="E27" s="59">
        <v>72</v>
      </c>
      <c r="F27" s="59">
        <v>4</v>
      </c>
      <c r="G27" s="59">
        <f t="shared" si="1"/>
        <v>76</v>
      </c>
      <c r="H27" s="59">
        <f t="shared" si="3"/>
        <v>74</v>
      </c>
      <c r="I27" s="59">
        <f t="shared" si="4"/>
        <v>14</v>
      </c>
      <c r="J27" s="59">
        <f t="shared" si="2"/>
        <v>88</v>
      </c>
      <c r="M27" s="141"/>
    </row>
    <row r="28" spans="1:13" ht="22">
      <c r="A28" s="113" t="s">
        <v>269</v>
      </c>
      <c r="B28" s="57">
        <v>475</v>
      </c>
      <c r="C28" s="57">
        <v>140</v>
      </c>
      <c r="D28" s="57">
        <f t="shared" si="0"/>
        <v>615</v>
      </c>
      <c r="E28" s="57">
        <v>218</v>
      </c>
      <c r="F28" s="57">
        <v>0</v>
      </c>
      <c r="G28" s="57">
        <f t="shared" si="1"/>
        <v>218</v>
      </c>
      <c r="H28" s="57">
        <f t="shared" si="3"/>
        <v>693</v>
      </c>
      <c r="I28" s="57">
        <f t="shared" si="4"/>
        <v>140</v>
      </c>
      <c r="J28" s="57">
        <f t="shared" si="2"/>
        <v>833</v>
      </c>
      <c r="M28" s="141"/>
    </row>
    <row r="29" spans="1:13" ht="22">
      <c r="A29" s="114" t="s">
        <v>270</v>
      </c>
      <c r="B29" s="59">
        <v>13915</v>
      </c>
      <c r="C29" s="59">
        <v>15122</v>
      </c>
      <c r="D29" s="59">
        <f t="shared" si="0"/>
        <v>29037</v>
      </c>
      <c r="E29" s="59">
        <v>880847</v>
      </c>
      <c r="F29" s="59">
        <v>9354</v>
      </c>
      <c r="G29" s="59">
        <f t="shared" si="1"/>
        <v>890201</v>
      </c>
      <c r="H29" s="59">
        <f t="shared" si="3"/>
        <v>894762</v>
      </c>
      <c r="I29" s="59">
        <f t="shared" si="4"/>
        <v>24476</v>
      </c>
      <c r="J29" s="59">
        <f t="shared" si="2"/>
        <v>919238</v>
      </c>
      <c r="M29" s="141"/>
    </row>
    <row r="30" spans="1:13" ht="22">
      <c r="A30" s="50" t="s">
        <v>41</v>
      </c>
      <c r="B30" s="24">
        <f t="shared" ref="B30:J30" si="5">SUM(B8:B29)</f>
        <v>1641761</v>
      </c>
      <c r="C30" s="24">
        <f t="shared" si="5"/>
        <v>1055036</v>
      </c>
      <c r="D30" s="24">
        <f t="shared" si="5"/>
        <v>2696797</v>
      </c>
      <c r="E30" s="24">
        <f t="shared" si="5"/>
        <v>7757421</v>
      </c>
      <c r="F30" s="24">
        <f t="shared" si="5"/>
        <v>358770</v>
      </c>
      <c r="G30" s="24">
        <f t="shared" si="5"/>
        <v>8116191</v>
      </c>
      <c r="H30" s="24">
        <f t="shared" si="5"/>
        <v>9399182</v>
      </c>
      <c r="I30" s="24">
        <f t="shared" si="5"/>
        <v>1413806</v>
      </c>
      <c r="J30" s="24">
        <f t="shared" si="5"/>
        <v>10812988</v>
      </c>
      <c r="M30" s="141"/>
    </row>
    <row r="31" spans="1:13" s="118" customFormat="1" ht="18">
      <c r="A31" s="115" t="s">
        <v>244</v>
      </c>
      <c r="B31" s="116"/>
      <c r="C31" s="116"/>
      <c r="D31" s="116"/>
      <c r="E31" s="116"/>
      <c r="F31" s="116"/>
      <c r="G31" s="116"/>
      <c r="H31" s="116"/>
      <c r="I31" s="116"/>
      <c r="J31" s="117"/>
    </row>
    <row r="32" spans="1:13" ht="18">
      <c r="A32" s="63" t="s">
        <v>46</v>
      </c>
      <c r="B32" s="119"/>
      <c r="C32" s="119"/>
      <c r="D32" s="119"/>
      <c r="E32" s="119"/>
      <c r="F32" s="119"/>
      <c r="G32" s="120"/>
      <c r="H32" s="120"/>
      <c r="I32" s="120"/>
      <c r="J32" s="120"/>
    </row>
    <row r="33" spans="1:10" s="67" customFormat="1" ht="21" customHeight="1">
      <c r="A33" s="403" t="s">
        <v>271</v>
      </c>
      <c r="B33" s="403"/>
      <c r="C33" s="403"/>
      <c r="D33" s="403"/>
      <c r="E33" s="403"/>
      <c r="F33" s="403"/>
      <c r="G33" s="66" t="s">
        <v>207</v>
      </c>
      <c r="H33" s="66" t="s">
        <v>207</v>
      </c>
      <c r="I33" s="66" t="s">
        <v>207</v>
      </c>
      <c r="J33" s="66" t="s">
        <v>207</v>
      </c>
    </row>
    <row r="34" spans="1:10" s="148" customFormat="1" ht="21">
      <c r="A34" s="161" t="s">
        <v>333</v>
      </c>
      <c r="B34" s="66"/>
      <c r="C34" s="66"/>
      <c r="D34" s="66"/>
      <c r="E34" s="66"/>
      <c r="F34" s="66"/>
      <c r="G34" s="164"/>
      <c r="H34" s="164"/>
      <c r="I34" s="164"/>
      <c r="J34" s="162"/>
    </row>
    <row r="35" spans="1:10" ht="21">
      <c r="B35" s="66"/>
      <c r="C35" s="66"/>
      <c r="D35" s="66"/>
      <c r="E35" s="66"/>
      <c r="F35" s="66"/>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topLeftCell="C13" zoomScale="55" zoomScaleNormal="55" zoomScaleSheetLayoutView="55" workbookViewId="0">
      <selection activeCell="O50" sqref="O50"/>
    </sheetView>
  </sheetViews>
  <sheetFormatPr defaultColWidth="8.90625" defaultRowHeight="14.5"/>
  <cols>
    <col min="1" max="1" width="64.36328125" style="122" customWidth="1"/>
    <col min="2" max="3" width="12.6328125" style="122" customWidth="1"/>
    <col min="4" max="4" width="14.453125" style="122" customWidth="1"/>
    <col min="5" max="5" width="12.6328125" style="122" customWidth="1"/>
    <col min="6" max="6" width="14.36328125" style="122" customWidth="1"/>
    <col min="7" max="9" width="12.6328125" style="122" customWidth="1"/>
    <col min="10" max="10" width="15.90625" style="122" customWidth="1"/>
    <col min="11" max="15" width="12.6328125" style="122" customWidth="1"/>
    <col min="16" max="232" width="9.08984375" style="122" customWidth="1"/>
    <col min="233" max="16384" width="8.90625" style="122"/>
  </cols>
  <sheetData>
    <row r="1" spans="1:16" ht="18" customHeight="1">
      <c r="I1" s="123"/>
      <c r="M1" s="404" t="s">
        <v>331</v>
      </c>
      <c r="N1" s="404"/>
      <c r="O1" s="404"/>
    </row>
    <row r="2" spans="1:16">
      <c r="H2" s="123"/>
      <c r="I2" s="123"/>
      <c r="M2" s="404"/>
      <c r="N2" s="404"/>
      <c r="O2" s="404"/>
    </row>
    <row r="3" spans="1:16" s="124" customFormat="1">
      <c r="H3" s="416"/>
      <c r="I3" s="416"/>
      <c r="J3" s="416"/>
      <c r="K3" s="122"/>
      <c r="L3" s="122"/>
      <c r="M3" s="122"/>
      <c r="N3" s="122"/>
      <c r="O3" s="122"/>
      <c r="P3" s="122"/>
    </row>
    <row r="4" spans="1:16" ht="19.25" customHeight="1">
      <c r="A4" s="417" t="s">
        <v>222</v>
      </c>
      <c r="B4" s="417"/>
      <c r="C4" s="417"/>
      <c r="D4" s="417"/>
      <c r="E4" s="417"/>
      <c r="F4" s="417"/>
      <c r="G4" s="417"/>
      <c r="H4" s="417"/>
      <c r="I4" s="417"/>
      <c r="J4" s="417"/>
      <c r="K4" s="417"/>
      <c r="L4" s="417"/>
      <c r="M4" s="417"/>
      <c r="N4" s="417"/>
      <c r="O4" s="417"/>
    </row>
    <row r="5" spans="1:16" ht="22">
      <c r="A5" s="125" t="s">
        <v>272</v>
      </c>
      <c r="B5" s="396" t="s">
        <v>17</v>
      </c>
      <c r="C5" s="418"/>
      <c r="D5" s="418"/>
      <c r="E5" s="418"/>
      <c r="F5" s="418"/>
      <c r="G5" s="418"/>
      <c r="H5" s="418"/>
      <c r="I5" s="418"/>
      <c r="J5" s="418"/>
      <c r="K5" s="418"/>
      <c r="L5" s="418"/>
      <c r="M5" s="418"/>
      <c r="N5" s="418"/>
      <c r="O5" s="381"/>
    </row>
    <row r="6" spans="1:16" ht="44">
      <c r="A6" s="51" t="s">
        <v>273</v>
      </c>
      <c r="B6" s="50" t="s">
        <v>18</v>
      </c>
      <c r="C6" s="50" t="s">
        <v>19</v>
      </c>
      <c r="D6" s="50" t="s">
        <v>20</v>
      </c>
      <c r="E6" s="50" t="s">
        <v>21</v>
      </c>
      <c r="F6" s="50" t="s">
        <v>22</v>
      </c>
      <c r="G6" s="50" t="s">
        <v>23</v>
      </c>
      <c r="H6" s="50" t="s">
        <v>24</v>
      </c>
      <c r="I6" s="50" t="s">
        <v>25</v>
      </c>
      <c r="J6" s="50" t="s">
        <v>53</v>
      </c>
      <c r="K6" s="50" t="s">
        <v>26</v>
      </c>
      <c r="L6" s="50" t="s">
        <v>27</v>
      </c>
      <c r="M6" s="50" t="s">
        <v>28</v>
      </c>
      <c r="N6" s="50" t="s">
        <v>29</v>
      </c>
      <c r="O6" s="50" t="s">
        <v>48</v>
      </c>
    </row>
    <row r="7" spans="1:16" ht="22">
      <c r="A7" s="126" t="s">
        <v>249</v>
      </c>
      <c r="B7" s="127">
        <v>56994</v>
      </c>
      <c r="C7" s="127">
        <v>12301</v>
      </c>
      <c r="D7" s="127">
        <v>2578</v>
      </c>
      <c r="E7" s="127">
        <v>13025</v>
      </c>
      <c r="F7" s="127">
        <v>33349</v>
      </c>
      <c r="G7" s="127">
        <v>3486</v>
      </c>
      <c r="H7" s="127">
        <v>3414</v>
      </c>
      <c r="I7" s="127">
        <v>6380</v>
      </c>
      <c r="J7" s="127">
        <v>197</v>
      </c>
      <c r="K7" s="127">
        <v>3003</v>
      </c>
      <c r="L7" s="127">
        <v>1526</v>
      </c>
      <c r="M7" s="127">
        <v>291</v>
      </c>
      <c r="N7" s="127">
        <v>3110</v>
      </c>
      <c r="O7" s="127">
        <f t="shared" ref="O7:O28" si="0">SUM(B7:N7)</f>
        <v>139654</v>
      </c>
    </row>
    <row r="8" spans="1:16" ht="22">
      <c r="A8" s="128" t="s">
        <v>250</v>
      </c>
      <c r="B8" s="129">
        <v>16119</v>
      </c>
      <c r="C8" s="129">
        <v>6608</v>
      </c>
      <c r="D8" s="129">
        <v>2870</v>
      </c>
      <c r="E8" s="129">
        <v>610</v>
      </c>
      <c r="F8" s="129">
        <v>130427</v>
      </c>
      <c r="G8" s="129">
        <v>1403</v>
      </c>
      <c r="H8" s="129">
        <v>322</v>
      </c>
      <c r="I8" s="129">
        <v>46</v>
      </c>
      <c r="J8" s="129">
        <v>451</v>
      </c>
      <c r="K8" s="129">
        <v>533</v>
      </c>
      <c r="L8" s="129">
        <v>950</v>
      </c>
      <c r="M8" s="129">
        <v>335</v>
      </c>
      <c r="N8" s="129">
        <v>106</v>
      </c>
      <c r="O8" s="129">
        <f t="shared" si="0"/>
        <v>160780</v>
      </c>
    </row>
    <row r="9" spans="1:16" ht="22">
      <c r="A9" s="126" t="s">
        <v>251</v>
      </c>
      <c r="B9" s="127">
        <v>475340</v>
      </c>
      <c r="C9" s="127">
        <v>237428</v>
      </c>
      <c r="D9" s="127">
        <v>45758</v>
      </c>
      <c r="E9" s="127">
        <v>53473</v>
      </c>
      <c r="F9" s="127">
        <v>266336</v>
      </c>
      <c r="G9" s="127">
        <v>36576</v>
      </c>
      <c r="H9" s="127">
        <v>12717</v>
      </c>
      <c r="I9" s="127">
        <v>11460</v>
      </c>
      <c r="J9" s="127">
        <v>4959</v>
      </c>
      <c r="K9" s="127">
        <v>18343</v>
      </c>
      <c r="L9" s="127">
        <v>10768</v>
      </c>
      <c r="M9" s="127">
        <v>4573</v>
      </c>
      <c r="N9" s="127">
        <v>6820</v>
      </c>
      <c r="O9" s="127">
        <f t="shared" si="0"/>
        <v>1184551</v>
      </c>
    </row>
    <row r="10" spans="1:16" ht="22">
      <c r="A10" s="128" t="s">
        <v>252</v>
      </c>
      <c r="B10" s="129">
        <v>13489</v>
      </c>
      <c r="C10" s="129">
        <v>10681</v>
      </c>
      <c r="D10" s="129">
        <v>483</v>
      </c>
      <c r="E10" s="129">
        <v>82</v>
      </c>
      <c r="F10" s="129">
        <v>8104</v>
      </c>
      <c r="G10" s="129">
        <v>5019</v>
      </c>
      <c r="H10" s="129">
        <v>25</v>
      </c>
      <c r="I10" s="129">
        <v>42</v>
      </c>
      <c r="J10" s="129">
        <v>7</v>
      </c>
      <c r="K10" s="129">
        <v>391</v>
      </c>
      <c r="L10" s="129">
        <v>34</v>
      </c>
      <c r="M10" s="129">
        <v>49</v>
      </c>
      <c r="N10" s="129">
        <v>12</v>
      </c>
      <c r="O10" s="129">
        <f t="shared" si="0"/>
        <v>38418</v>
      </c>
    </row>
    <row r="11" spans="1:16" ht="22">
      <c r="A11" s="126" t="s">
        <v>253</v>
      </c>
      <c r="B11" s="127">
        <v>96896</v>
      </c>
      <c r="C11" s="127">
        <v>23548</v>
      </c>
      <c r="D11" s="127">
        <v>4535</v>
      </c>
      <c r="E11" s="127">
        <v>1661</v>
      </c>
      <c r="F11" s="127">
        <v>19692</v>
      </c>
      <c r="G11" s="127">
        <v>2072</v>
      </c>
      <c r="H11" s="127">
        <v>270</v>
      </c>
      <c r="I11" s="127">
        <v>588</v>
      </c>
      <c r="J11" s="127">
        <v>440</v>
      </c>
      <c r="K11" s="127">
        <v>708</v>
      </c>
      <c r="L11" s="127">
        <v>879</v>
      </c>
      <c r="M11" s="127">
        <v>468</v>
      </c>
      <c r="N11" s="127">
        <v>256</v>
      </c>
      <c r="O11" s="127">
        <f t="shared" si="0"/>
        <v>152013</v>
      </c>
    </row>
    <row r="12" spans="1:16" ht="22">
      <c r="A12" s="128" t="s">
        <v>254</v>
      </c>
      <c r="B12" s="129">
        <v>1069075</v>
      </c>
      <c r="C12" s="129">
        <v>452684</v>
      </c>
      <c r="D12" s="129">
        <v>85694</v>
      </c>
      <c r="E12" s="129">
        <v>107542</v>
      </c>
      <c r="F12" s="129">
        <v>697217</v>
      </c>
      <c r="G12" s="129">
        <v>58869</v>
      </c>
      <c r="H12" s="129">
        <v>19925</v>
      </c>
      <c r="I12" s="129">
        <v>23014</v>
      </c>
      <c r="J12" s="129">
        <v>11924</v>
      </c>
      <c r="K12" s="129">
        <v>27023</v>
      </c>
      <c r="L12" s="129">
        <v>34623</v>
      </c>
      <c r="M12" s="129">
        <v>8585</v>
      </c>
      <c r="N12" s="129">
        <v>12099</v>
      </c>
      <c r="O12" s="129">
        <f t="shared" si="0"/>
        <v>2608274</v>
      </c>
    </row>
    <row r="13" spans="1:16" ht="44">
      <c r="A13" s="126" t="s">
        <v>255</v>
      </c>
      <c r="B13" s="127">
        <v>588840</v>
      </c>
      <c r="C13" s="127">
        <v>436221</v>
      </c>
      <c r="D13" s="127">
        <v>74471</v>
      </c>
      <c r="E13" s="127">
        <v>62176</v>
      </c>
      <c r="F13" s="127">
        <v>242523</v>
      </c>
      <c r="G13" s="127">
        <v>68713</v>
      </c>
      <c r="H13" s="127">
        <v>26320</v>
      </c>
      <c r="I13" s="127">
        <v>23673</v>
      </c>
      <c r="J13" s="127">
        <v>10588</v>
      </c>
      <c r="K13" s="127">
        <v>43789</v>
      </c>
      <c r="L13" s="127">
        <v>17222</v>
      </c>
      <c r="M13" s="127">
        <v>10689</v>
      </c>
      <c r="N13" s="127">
        <v>16272</v>
      </c>
      <c r="O13" s="127">
        <f t="shared" si="0"/>
        <v>1621497</v>
      </c>
    </row>
    <row r="14" spans="1:16" ht="22">
      <c r="A14" s="128" t="s">
        <v>256</v>
      </c>
      <c r="B14" s="129">
        <v>221266</v>
      </c>
      <c r="C14" s="129">
        <v>107257</v>
      </c>
      <c r="D14" s="129">
        <v>11431</v>
      </c>
      <c r="E14" s="129">
        <v>15253</v>
      </c>
      <c r="F14" s="129">
        <v>101990</v>
      </c>
      <c r="G14" s="129">
        <v>11803</v>
      </c>
      <c r="H14" s="129">
        <v>4649</v>
      </c>
      <c r="I14" s="129">
        <v>3626</v>
      </c>
      <c r="J14" s="129">
        <v>1728</v>
      </c>
      <c r="K14" s="129">
        <v>4529</v>
      </c>
      <c r="L14" s="129">
        <v>6423</v>
      </c>
      <c r="M14" s="129">
        <v>689</v>
      </c>
      <c r="N14" s="129">
        <v>3598</v>
      </c>
      <c r="O14" s="129">
        <f t="shared" si="0"/>
        <v>494242</v>
      </c>
    </row>
    <row r="15" spans="1:16" ht="22">
      <c r="A15" s="126" t="s">
        <v>257</v>
      </c>
      <c r="B15" s="127">
        <v>222211</v>
      </c>
      <c r="C15" s="127">
        <v>177980</v>
      </c>
      <c r="D15" s="127">
        <v>41299</v>
      </c>
      <c r="E15" s="127">
        <v>25715</v>
      </c>
      <c r="F15" s="127">
        <v>109404</v>
      </c>
      <c r="G15" s="127">
        <v>37652</v>
      </c>
      <c r="H15" s="127">
        <v>14612</v>
      </c>
      <c r="I15" s="127">
        <v>10472</v>
      </c>
      <c r="J15" s="127">
        <v>5541</v>
      </c>
      <c r="K15" s="127">
        <v>21491</v>
      </c>
      <c r="L15" s="127">
        <v>8185</v>
      </c>
      <c r="M15" s="127">
        <v>5704</v>
      </c>
      <c r="N15" s="127">
        <v>6202</v>
      </c>
      <c r="O15" s="127">
        <f t="shared" si="0"/>
        <v>686468</v>
      </c>
    </row>
    <row r="16" spans="1:16" ht="22">
      <c r="A16" s="128" t="s">
        <v>258</v>
      </c>
      <c r="B16" s="129">
        <v>87710</v>
      </c>
      <c r="C16" s="129">
        <v>9241</v>
      </c>
      <c r="D16" s="129">
        <v>751</v>
      </c>
      <c r="E16" s="129">
        <v>629</v>
      </c>
      <c r="F16" s="129">
        <v>6833</v>
      </c>
      <c r="G16" s="129">
        <v>560</v>
      </c>
      <c r="H16" s="129">
        <v>153</v>
      </c>
      <c r="I16" s="129">
        <v>222</v>
      </c>
      <c r="J16" s="129">
        <v>64</v>
      </c>
      <c r="K16" s="129">
        <v>162</v>
      </c>
      <c r="L16" s="129">
        <v>117</v>
      </c>
      <c r="M16" s="129">
        <v>73</v>
      </c>
      <c r="N16" s="129">
        <v>92</v>
      </c>
      <c r="O16" s="129">
        <f t="shared" si="0"/>
        <v>106607</v>
      </c>
    </row>
    <row r="17" spans="1:15" ht="22">
      <c r="A17" s="126" t="s">
        <v>259</v>
      </c>
      <c r="B17" s="127">
        <v>73453</v>
      </c>
      <c r="C17" s="127">
        <v>11027</v>
      </c>
      <c r="D17" s="127">
        <v>665</v>
      </c>
      <c r="E17" s="127">
        <v>157</v>
      </c>
      <c r="F17" s="127">
        <v>7627</v>
      </c>
      <c r="G17" s="127">
        <v>100</v>
      </c>
      <c r="H17" s="127">
        <v>38</v>
      </c>
      <c r="I17" s="127">
        <v>59</v>
      </c>
      <c r="J17" s="127">
        <v>47</v>
      </c>
      <c r="K17" s="127">
        <v>60</v>
      </c>
      <c r="L17" s="127">
        <v>54</v>
      </c>
      <c r="M17" s="127">
        <v>11</v>
      </c>
      <c r="N17" s="127">
        <v>16</v>
      </c>
      <c r="O17" s="127">
        <f t="shared" si="0"/>
        <v>93314</v>
      </c>
    </row>
    <row r="18" spans="1:15" ht="22">
      <c r="A18" s="128" t="s">
        <v>260</v>
      </c>
      <c r="B18" s="129">
        <v>25487</v>
      </c>
      <c r="C18" s="129">
        <v>15684</v>
      </c>
      <c r="D18" s="129">
        <v>1398</v>
      </c>
      <c r="E18" s="129">
        <v>1849</v>
      </c>
      <c r="F18" s="129">
        <v>6104</v>
      </c>
      <c r="G18" s="129">
        <v>1252</v>
      </c>
      <c r="H18" s="129">
        <v>415</v>
      </c>
      <c r="I18" s="129">
        <v>336</v>
      </c>
      <c r="J18" s="129">
        <v>132</v>
      </c>
      <c r="K18" s="129">
        <v>505</v>
      </c>
      <c r="L18" s="129">
        <v>233</v>
      </c>
      <c r="M18" s="129">
        <v>102</v>
      </c>
      <c r="N18" s="129">
        <v>174</v>
      </c>
      <c r="O18" s="129">
        <f t="shared" si="0"/>
        <v>53671</v>
      </c>
    </row>
    <row r="19" spans="1:15" ht="22">
      <c r="A19" s="126" t="s">
        <v>261</v>
      </c>
      <c r="B19" s="127">
        <v>142032</v>
      </c>
      <c r="C19" s="127">
        <v>38014</v>
      </c>
      <c r="D19" s="127">
        <v>4415</v>
      </c>
      <c r="E19" s="127">
        <v>3100</v>
      </c>
      <c r="F19" s="127">
        <v>37746</v>
      </c>
      <c r="G19" s="127">
        <v>2925</v>
      </c>
      <c r="H19" s="127">
        <v>1134</v>
      </c>
      <c r="I19" s="127">
        <v>1271</v>
      </c>
      <c r="J19" s="127">
        <v>377</v>
      </c>
      <c r="K19" s="127">
        <v>1376</v>
      </c>
      <c r="L19" s="127">
        <v>1167</v>
      </c>
      <c r="M19" s="127">
        <v>539</v>
      </c>
      <c r="N19" s="127">
        <v>741</v>
      </c>
      <c r="O19" s="127">
        <f t="shared" si="0"/>
        <v>234837</v>
      </c>
    </row>
    <row r="20" spans="1:15" ht="22">
      <c r="A20" s="128" t="s">
        <v>262</v>
      </c>
      <c r="B20" s="129">
        <v>658045</v>
      </c>
      <c r="C20" s="129">
        <v>151828</v>
      </c>
      <c r="D20" s="129">
        <v>16002</v>
      </c>
      <c r="E20" s="129">
        <v>47817</v>
      </c>
      <c r="F20" s="129">
        <v>181801</v>
      </c>
      <c r="G20" s="129">
        <v>32284</v>
      </c>
      <c r="H20" s="129">
        <v>7051</v>
      </c>
      <c r="I20" s="129">
        <v>7576</v>
      </c>
      <c r="J20" s="129">
        <v>3063</v>
      </c>
      <c r="K20" s="129">
        <v>5143</v>
      </c>
      <c r="L20" s="129">
        <v>14437</v>
      </c>
      <c r="M20" s="129">
        <v>2014</v>
      </c>
      <c r="N20" s="129">
        <v>3271</v>
      </c>
      <c r="O20" s="129">
        <f t="shared" si="0"/>
        <v>1130332</v>
      </c>
    </row>
    <row r="21" spans="1:15" ht="22">
      <c r="A21" s="126" t="s">
        <v>263</v>
      </c>
      <c r="B21" s="127">
        <v>155587</v>
      </c>
      <c r="C21" s="127">
        <v>34982</v>
      </c>
      <c r="D21" s="127">
        <v>3600</v>
      </c>
      <c r="E21" s="127">
        <v>9087</v>
      </c>
      <c r="F21" s="127">
        <v>28008</v>
      </c>
      <c r="G21" s="127">
        <v>18870</v>
      </c>
      <c r="H21" s="127">
        <v>2114</v>
      </c>
      <c r="I21" s="127">
        <v>4717</v>
      </c>
      <c r="J21" s="127">
        <v>3263</v>
      </c>
      <c r="K21" s="127">
        <v>3937</v>
      </c>
      <c r="L21" s="127">
        <v>7462</v>
      </c>
      <c r="M21" s="127">
        <v>2752</v>
      </c>
      <c r="N21" s="127">
        <v>4122</v>
      </c>
      <c r="O21" s="127">
        <f t="shared" si="0"/>
        <v>278501</v>
      </c>
    </row>
    <row r="22" spans="1:15" ht="22">
      <c r="A22" s="128" t="s">
        <v>264</v>
      </c>
      <c r="B22" s="129">
        <v>94384</v>
      </c>
      <c r="C22" s="129">
        <v>39185</v>
      </c>
      <c r="D22" s="129">
        <v>9243</v>
      </c>
      <c r="E22" s="129">
        <v>5928</v>
      </c>
      <c r="F22" s="129">
        <v>24902</v>
      </c>
      <c r="G22" s="129">
        <v>5284</v>
      </c>
      <c r="H22" s="129">
        <v>4030</v>
      </c>
      <c r="I22" s="129">
        <v>2374</v>
      </c>
      <c r="J22" s="129">
        <v>1241</v>
      </c>
      <c r="K22" s="129">
        <v>4444</v>
      </c>
      <c r="L22" s="129">
        <v>1105</v>
      </c>
      <c r="M22" s="129">
        <v>814</v>
      </c>
      <c r="N22" s="129">
        <v>1657</v>
      </c>
      <c r="O22" s="129">
        <f t="shared" si="0"/>
        <v>194591</v>
      </c>
    </row>
    <row r="23" spans="1:15" ht="22">
      <c r="A23" s="126" t="s">
        <v>265</v>
      </c>
      <c r="B23" s="127">
        <v>185627</v>
      </c>
      <c r="C23" s="127">
        <v>84273</v>
      </c>
      <c r="D23" s="127">
        <v>26332</v>
      </c>
      <c r="E23" s="127">
        <v>19283</v>
      </c>
      <c r="F23" s="127">
        <v>72163</v>
      </c>
      <c r="G23" s="127">
        <v>20282</v>
      </c>
      <c r="H23" s="127">
        <v>9613</v>
      </c>
      <c r="I23" s="127">
        <v>7693</v>
      </c>
      <c r="J23" s="127">
        <v>1862</v>
      </c>
      <c r="K23" s="127">
        <v>10497</v>
      </c>
      <c r="L23" s="127">
        <v>4327</v>
      </c>
      <c r="M23" s="127">
        <v>2447</v>
      </c>
      <c r="N23" s="127">
        <v>3960</v>
      </c>
      <c r="O23" s="127">
        <f t="shared" si="0"/>
        <v>448359</v>
      </c>
    </row>
    <row r="24" spans="1:15" ht="22">
      <c r="A24" s="128" t="s">
        <v>266</v>
      </c>
      <c r="B24" s="129">
        <v>14878</v>
      </c>
      <c r="C24" s="129">
        <v>7034</v>
      </c>
      <c r="D24" s="129">
        <v>1125</v>
      </c>
      <c r="E24" s="129">
        <v>1233</v>
      </c>
      <c r="F24" s="129">
        <v>4139</v>
      </c>
      <c r="G24" s="129">
        <v>1322</v>
      </c>
      <c r="H24" s="129">
        <v>423</v>
      </c>
      <c r="I24" s="129">
        <v>481</v>
      </c>
      <c r="J24" s="129">
        <v>240</v>
      </c>
      <c r="K24" s="129">
        <v>683</v>
      </c>
      <c r="L24" s="129">
        <v>334</v>
      </c>
      <c r="M24" s="129">
        <v>128</v>
      </c>
      <c r="N24" s="129">
        <v>222</v>
      </c>
      <c r="O24" s="129">
        <f t="shared" si="0"/>
        <v>32242</v>
      </c>
    </row>
    <row r="25" spans="1:15" ht="22">
      <c r="A25" s="126" t="s">
        <v>267</v>
      </c>
      <c r="B25" s="127">
        <v>102121</v>
      </c>
      <c r="C25" s="127">
        <v>38997</v>
      </c>
      <c r="D25" s="127">
        <v>10412</v>
      </c>
      <c r="E25" s="127">
        <v>14666</v>
      </c>
      <c r="F25" s="127">
        <v>32532</v>
      </c>
      <c r="G25" s="127">
        <v>9525</v>
      </c>
      <c r="H25" s="127">
        <v>4965</v>
      </c>
      <c r="I25" s="127">
        <v>4607</v>
      </c>
      <c r="J25" s="127">
        <v>1934</v>
      </c>
      <c r="K25" s="127">
        <v>6690</v>
      </c>
      <c r="L25" s="127">
        <v>3871</v>
      </c>
      <c r="M25" s="127">
        <v>1424</v>
      </c>
      <c r="N25" s="127">
        <v>2734</v>
      </c>
      <c r="O25" s="127">
        <f t="shared" si="0"/>
        <v>234478</v>
      </c>
    </row>
    <row r="26" spans="1:15" ht="44">
      <c r="A26" s="128" t="s">
        <v>268</v>
      </c>
      <c r="B26" s="129">
        <v>14</v>
      </c>
      <c r="C26" s="129">
        <v>3</v>
      </c>
      <c r="D26" s="129">
        <v>3</v>
      </c>
      <c r="E26" s="129">
        <v>17</v>
      </c>
      <c r="F26" s="129">
        <v>38</v>
      </c>
      <c r="G26" s="129">
        <v>7</v>
      </c>
      <c r="H26" s="129">
        <v>0</v>
      </c>
      <c r="I26" s="129">
        <v>2</v>
      </c>
      <c r="J26" s="129">
        <v>1</v>
      </c>
      <c r="K26" s="129">
        <v>2</v>
      </c>
      <c r="L26" s="129">
        <v>1</v>
      </c>
      <c r="M26" s="129">
        <v>0</v>
      </c>
      <c r="N26" s="129">
        <v>0</v>
      </c>
      <c r="O26" s="129">
        <f t="shared" si="0"/>
        <v>88</v>
      </c>
    </row>
    <row r="27" spans="1:15" ht="22">
      <c r="A27" s="126" t="s">
        <v>269</v>
      </c>
      <c r="B27" s="127">
        <v>519</v>
      </c>
      <c r="C27" s="127">
        <v>68</v>
      </c>
      <c r="D27" s="127">
        <v>0</v>
      </c>
      <c r="E27" s="127">
        <v>7</v>
      </c>
      <c r="F27" s="127">
        <v>0</v>
      </c>
      <c r="G27" s="127">
        <v>0</v>
      </c>
      <c r="H27" s="127">
        <v>0</v>
      </c>
      <c r="I27" s="127">
        <v>0</v>
      </c>
      <c r="J27" s="127">
        <v>0</v>
      </c>
      <c r="K27" s="127">
        <v>239</v>
      </c>
      <c r="L27" s="127">
        <v>0</v>
      </c>
      <c r="M27" s="127">
        <v>0</v>
      </c>
      <c r="N27" s="127">
        <v>0</v>
      </c>
      <c r="O27" s="127">
        <f t="shared" si="0"/>
        <v>833</v>
      </c>
    </row>
    <row r="28" spans="1:15" ht="22">
      <c r="A28" s="128" t="s">
        <v>274</v>
      </c>
      <c r="B28" s="129">
        <v>697060</v>
      </c>
      <c r="C28" s="129">
        <v>62500</v>
      </c>
      <c r="D28" s="129">
        <v>17047</v>
      </c>
      <c r="E28" s="129">
        <v>22053</v>
      </c>
      <c r="F28" s="129">
        <v>28437</v>
      </c>
      <c r="G28" s="129">
        <v>17116</v>
      </c>
      <c r="H28" s="129">
        <v>6899</v>
      </c>
      <c r="I28" s="129">
        <v>29449</v>
      </c>
      <c r="J28" s="129">
        <v>2839</v>
      </c>
      <c r="K28" s="129">
        <v>12500</v>
      </c>
      <c r="L28" s="129">
        <v>15484</v>
      </c>
      <c r="M28" s="129">
        <v>2617</v>
      </c>
      <c r="N28" s="129">
        <v>5237</v>
      </c>
      <c r="O28" s="129">
        <f t="shared" si="0"/>
        <v>919238</v>
      </c>
    </row>
    <row r="29" spans="1:15" ht="22">
      <c r="A29" s="50" t="s">
        <v>16</v>
      </c>
      <c r="B29" s="24">
        <f t="shared" ref="B29:O29" si="1">SUM(B7:B28)</f>
        <v>4997147</v>
      </c>
      <c r="C29" s="24">
        <f t="shared" si="1"/>
        <v>1957544</v>
      </c>
      <c r="D29" s="24">
        <f t="shared" si="1"/>
        <v>360112</v>
      </c>
      <c r="E29" s="24">
        <f t="shared" si="1"/>
        <v>405363</v>
      </c>
      <c r="F29" s="24">
        <f t="shared" si="1"/>
        <v>2039372</v>
      </c>
      <c r="G29" s="24">
        <f t="shared" si="1"/>
        <v>335120</v>
      </c>
      <c r="H29" s="24">
        <f t="shared" si="1"/>
        <v>119089</v>
      </c>
      <c r="I29" s="24">
        <f t="shared" si="1"/>
        <v>138088</v>
      </c>
      <c r="J29" s="24">
        <f t="shared" si="1"/>
        <v>50898</v>
      </c>
      <c r="K29" s="24">
        <f t="shared" si="1"/>
        <v>166048</v>
      </c>
      <c r="L29" s="24">
        <f t="shared" si="1"/>
        <v>129202</v>
      </c>
      <c r="M29" s="24">
        <f t="shared" si="1"/>
        <v>44304</v>
      </c>
      <c r="N29" s="24">
        <f t="shared" si="1"/>
        <v>70701</v>
      </c>
      <c r="O29" s="24">
        <f t="shared" si="1"/>
        <v>10812988</v>
      </c>
    </row>
    <row r="30" spans="1:15" ht="18">
      <c r="A30" s="130" t="s">
        <v>275</v>
      </c>
      <c r="B30" s="131"/>
      <c r="C30" s="131"/>
      <c r="D30" s="131"/>
      <c r="E30" s="131"/>
      <c r="F30" s="131"/>
      <c r="G30" s="131"/>
      <c r="H30" s="131"/>
      <c r="I30" s="131"/>
      <c r="J30" s="131"/>
      <c r="K30" s="131"/>
      <c r="L30" s="131"/>
      <c r="M30" s="131"/>
      <c r="N30" s="131"/>
      <c r="O30" s="131"/>
    </row>
    <row r="31" spans="1:15" ht="18">
      <c r="A31" s="132" t="s">
        <v>46</v>
      </c>
      <c r="B31" s="133"/>
      <c r="C31" s="133"/>
      <c r="D31" s="133"/>
      <c r="E31" s="133"/>
      <c r="F31" s="133"/>
      <c r="G31" s="133"/>
      <c r="H31" s="133"/>
      <c r="I31" s="133"/>
      <c r="J31" s="133"/>
      <c r="K31" s="133"/>
      <c r="L31" s="133"/>
      <c r="M31" s="133"/>
      <c r="N31" s="133"/>
      <c r="O31" s="133"/>
    </row>
    <row r="32" spans="1:15" s="35" customFormat="1" ht="21" customHeight="1">
      <c r="A32" s="403" t="s">
        <v>271</v>
      </c>
      <c r="B32" s="403"/>
      <c r="C32" s="403"/>
      <c r="D32" s="403"/>
      <c r="E32" s="403"/>
      <c r="F32" s="403"/>
      <c r="G32" s="121" t="s">
        <v>207</v>
      </c>
      <c r="H32" s="121" t="s">
        <v>207</v>
      </c>
      <c r="I32" s="121" t="s">
        <v>207</v>
      </c>
      <c r="J32" s="121" t="s">
        <v>207</v>
      </c>
    </row>
    <row r="33" spans="1:15" s="148" customFormat="1" ht="18">
      <c r="A33" s="161" t="s">
        <v>333</v>
      </c>
      <c r="B33" s="164"/>
      <c r="C33" s="164"/>
      <c r="D33" s="164"/>
      <c r="E33" s="164"/>
      <c r="F33" s="164"/>
      <c r="G33" s="164"/>
      <c r="H33" s="164"/>
      <c r="I33" s="164"/>
      <c r="J33" s="162"/>
    </row>
    <row r="34" spans="1:15" ht="16.5">
      <c r="C34" s="164"/>
      <c r="D34" s="164"/>
      <c r="E34" s="164"/>
      <c r="F34" s="164"/>
      <c r="G34" s="164"/>
    </row>
    <row r="35" spans="1:15">
      <c r="B35" s="134"/>
      <c r="C35" s="134"/>
      <c r="D35" s="134"/>
      <c r="E35" s="134"/>
      <c r="F35" s="134"/>
      <c r="G35" s="134"/>
      <c r="H35" s="134"/>
      <c r="I35" s="134"/>
      <c r="J35" s="134"/>
      <c r="K35" s="134"/>
      <c r="L35" s="134"/>
      <c r="M35" s="134"/>
      <c r="N35" s="134"/>
      <c r="O35" s="134"/>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4"/>
  <sheetViews>
    <sheetView showGridLines="0" rightToLeft="1" view="pageBreakPreview" topLeftCell="B1" zoomScale="55" zoomScaleNormal="40" zoomScaleSheetLayoutView="55" workbookViewId="0">
      <selection activeCell="P38" sqref="P38"/>
    </sheetView>
  </sheetViews>
  <sheetFormatPr defaultColWidth="8.90625" defaultRowHeight="14.5"/>
  <cols>
    <col min="1" max="1" width="53.90625" style="122" customWidth="1"/>
    <col min="2" max="13" width="13.08984375" style="122" customWidth="1"/>
    <col min="14" max="14" width="8.90625" style="122" customWidth="1"/>
    <col min="15" max="16384" width="8.90625" style="122"/>
  </cols>
  <sheetData>
    <row r="1" spans="1:16">
      <c r="I1" s="123"/>
      <c r="K1" s="404" t="s">
        <v>331</v>
      </c>
      <c r="L1" s="404"/>
      <c r="M1" s="404"/>
      <c r="N1" s="123"/>
    </row>
    <row r="2" spans="1:16">
      <c r="H2" s="123"/>
      <c r="I2" s="123"/>
      <c r="K2" s="404"/>
      <c r="L2" s="404"/>
      <c r="M2" s="404"/>
      <c r="N2" s="123"/>
    </row>
    <row r="3" spans="1:16" s="124" customFormat="1">
      <c r="H3" s="416"/>
      <c r="I3" s="416"/>
      <c r="J3" s="416"/>
      <c r="K3" s="122"/>
      <c r="L3" s="122"/>
      <c r="M3" s="122"/>
      <c r="N3" s="122"/>
    </row>
    <row r="4" spans="1:16" ht="22">
      <c r="A4" s="417" t="s">
        <v>224</v>
      </c>
      <c r="B4" s="417"/>
      <c r="C4" s="417"/>
      <c r="D4" s="417"/>
      <c r="E4" s="417"/>
      <c r="F4" s="417"/>
      <c r="G4" s="417"/>
      <c r="H4" s="417"/>
      <c r="I4" s="417"/>
      <c r="J4" s="417"/>
      <c r="K4" s="417"/>
      <c r="L4" s="417"/>
      <c r="M4" s="417"/>
    </row>
    <row r="5" spans="1:16" ht="22">
      <c r="A5" s="125" t="s">
        <v>276</v>
      </c>
      <c r="B5" s="396" t="s">
        <v>47</v>
      </c>
      <c r="C5" s="418"/>
      <c r="D5" s="418"/>
      <c r="E5" s="418"/>
      <c r="F5" s="418"/>
      <c r="G5" s="418"/>
      <c r="H5" s="418"/>
      <c r="I5" s="418"/>
      <c r="J5" s="418"/>
      <c r="K5" s="418"/>
      <c r="L5" s="418"/>
      <c r="M5" s="381"/>
    </row>
    <row r="6" spans="1:16" ht="22">
      <c r="A6" s="50" t="s">
        <v>273</v>
      </c>
      <c r="B6" s="48" t="s">
        <v>5</v>
      </c>
      <c r="C6" s="48" t="s">
        <v>6</v>
      </c>
      <c r="D6" s="48" t="s">
        <v>7</v>
      </c>
      <c r="E6" s="48" t="s">
        <v>8</v>
      </c>
      <c r="F6" s="48" t="s">
        <v>9</v>
      </c>
      <c r="G6" s="48" t="s">
        <v>10</v>
      </c>
      <c r="H6" s="48" t="s">
        <v>11</v>
      </c>
      <c r="I6" s="48" t="s">
        <v>12</v>
      </c>
      <c r="J6" s="49" t="s">
        <v>13</v>
      </c>
      <c r="K6" s="48" t="s">
        <v>49</v>
      </c>
      <c r="L6" s="48" t="s">
        <v>50</v>
      </c>
      <c r="M6" s="135" t="s">
        <v>48</v>
      </c>
    </row>
    <row r="7" spans="1:16" ht="22">
      <c r="A7" s="136" t="s">
        <v>249</v>
      </c>
      <c r="B7" s="127">
        <v>525</v>
      </c>
      <c r="C7" s="127">
        <v>8647</v>
      </c>
      <c r="D7" s="127">
        <v>21068</v>
      </c>
      <c r="E7" s="127">
        <v>21706</v>
      </c>
      <c r="F7" s="127">
        <v>24612</v>
      </c>
      <c r="G7" s="127">
        <v>21303</v>
      </c>
      <c r="H7" s="127">
        <v>14937</v>
      </c>
      <c r="I7" s="127">
        <v>10981</v>
      </c>
      <c r="J7" s="127">
        <v>8013</v>
      </c>
      <c r="K7" s="127">
        <v>4303</v>
      </c>
      <c r="L7" s="127">
        <v>3559</v>
      </c>
      <c r="M7" s="127">
        <f t="shared" ref="M7:M28" si="0">SUM(B7:L7)</f>
        <v>139654</v>
      </c>
      <c r="P7" s="134"/>
    </row>
    <row r="8" spans="1:16" ht="22">
      <c r="A8" s="137" t="s">
        <v>250</v>
      </c>
      <c r="B8" s="129">
        <v>1121</v>
      </c>
      <c r="C8" s="129">
        <v>13809</v>
      </c>
      <c r="D8" s="129">
        <v>31151</v>
      </c>
      <c r="E8" s="129">
        <v>31938</v>
      </c>
      <c r="F8" s="129">
        <v>27359</v>
      </c>
      <c r="G8" s="129">
        <v>19790</v>
      </c>
      <c r="H8" s="129">
        <v>14955</v>
      </c>
      <c r="I8" s="129">
        <v>10139</v>
      </c>
      <c r="J8" s="129">
        <v>6920</v>
      </c>
      <c r="K8" s="129">
        <v>2816</v>
      </c>
      <c r="L8" s="129">
        <v>782</v>
      </c>
      <c r="M8" s="129">
        <f t="shared" si="0"/>
        <v>160780</v>
      </c>
      <c r="P8" s="134"/>
    </row>
    <row r="9" spans="1:16" ht="22">
      <c r="A9" s="136" t="s">
        <v>251</v>
      </c>
      <c r="B9" s="127">
        <v>9585</v>
      </c>
      <c r="C9" s="127">
        <v>79520</v>
      </c>
      <c r="D9" s="127">
        <v>184736</v>
      </c>
      <c r="E9" s="127">
        <v>203905</v>
      </c>
      <c r="F9" s="127">
        <v>214425</v>
      </c>
      <c r="G9" s="127">
        <v>174880</v>
      </c>
      <c r="H9" s="127">
        <v>121143</v>
      </c>
      <c r="I9" s="127">
        <v>86580</v>
      </c>
      <c r="J9" s="127">
        <v>60407</v>
      </c>
      <c r="K9" s="127">
        <v>30647</v>
      </c>
      <c r="L9" s="127">
        <v>18723</v>
      </c>
      <c r="M9" s="127">
        <f t="shared" si="0"/>
        <v>1184551</v>
      </c>
      <c r="P9" s="134"/>
    </row>
    <row r="10" spans="1:16" ht="22">
      <c r="A10" s="137" t="s">
        <v>252</v>
      </c>
      <c r="B10" s="129">
        <v>64</v>
      </c>
      <c r="C10" s="129">
        <v>437</v>
      </c>
      <c r="D10" s="129">
        <v>4362</v>
      </c>
      <c r="E10" s="129">
        <v>10801</v>
      </c>
      <c r="F10" s="129">
        <v>9112</v>
      </c>
      <c r="G10" s="129">
        <v>6127</v>
      </c>
      <c r="H10" s="129">
        <v>3721</v>
      </c>
      <c r="I10" s="129">
        <v>2215</v>
      </c>
      <c r="J10" s="129">
        <v>1211</v>
      </c>
      <c r="K10" s="129">
        <v>229</v>
      </c>
      <c r="L10" s="129">
        <v>139</v>
      </c>
      <c r="M10" s="129">
        <f t="shared" si="0"/>
        <v>38418</v>
      </c>
      <c r="P10" s="134"/>
    </row>
    <row r="11" spans="1:16" ht="44">
      <c r="A11" s="136" t="s">
        <v>253</v>
      </c>
      <c r="B11" s="127">
        <v>373</v>
      </c>
      <c r="C11" s="127">
        <v>9204</v>
      </c>
      <c r="D11" s="127">
        <v>24270</v>
      </c>
      <c r="E11" s="127">
        <v>30215</v>
      </c>
      <c r="F11" s="127">
        <v>32525</v>
      </c>
      <c r="G11" s="127">
        <v>24956</v>
      </c>
      <c r="H11" s="127">
        <v>14638</v>
      </c>
      <c r="I11" s="127">
        <v>8174</v>
      </c>
      <c r="J11" s="127">
        <v>4603</v>
      </c>
      <c r="K11" s="127">
        <v>2012</v>
      </c>
      <c r="L11" s="127">
        <v>1043</v>
      </c>
      <c r="M11" s="127">
        <f t="shared" si="0"/>
        <v>152013</v>
      </c>
      <c r="P11" s="134"/>
    </row>
    <row r="12" spans="1:16" ht="22">
      <c r="A12" s="137" t="s">
        <v>254</v>
      </c>
      <c r="B12" s="129">
        <v>13557</v>
      </c>
      <c r="C12" s="129">
        <v>170687</v>
      </c>
      <c r="D12" s="129">
        <v>410552</v>
      </c>
      <c r="E12" s="129">
        <v>446739</v>
      </c>
      <c r="F12" s="129">
        <v>498391</v>
      </c>
      <c r="G12" s="129">
        <v>405062</v>
      </c>
      <c r="H12" s="129">
        <v>267551</v>
      </c>
      <c r="I12" s="129">
        <v>177116</v>
      </c>
      <c r="J12" s="129">
        <v>118402</v>
      </c>
      <c r="K12" s="129">
        <v>59479</v>
      </c>
      <c r="L12" s="129">
        <v>40738</v>
      </c>
      <c r="M12" s="129">
        <f t="shared" si="0"/>
        <v>2608274</v>
      </c>
      <c r="P12" s="134"/>
    </row>
    <row r="13" spans="1:16" ht="44">
      <c r="A13" s="136" t="s">
        <v>255</v>
      </c>
      <c r="B13" s="127">
        <v>17938</v>
      </c>
      <c r="C13" s="127">
        <v>120864</v>
      </c>
      <c r="D13" s="127">
        <v>259396</v>
      </c>
      <c r="E13" s="127">
        <v>269349</v>
      </c>
      <c r="F13" s="127">
        <v>278463</v>
      </c>
      <c r="G13" s="127">
        <v>227667</v>
      </c>
      <c r="H13" s="127">
        <v>158811</v>
      </c>
      <c r="I13" s="127">
        <v>113949</v>
      </c>
      <c r="J13" s="127">
        <v>85337</v>
      </c>
      <c r="K13" s="127">
        <v>50050</v>
      </c>
      <c r="L13" s="127">
        <v>39673</v>
      </c>
      <c r="M13" s="127">
        <f t="shared" si="0"/>
        <v>1621497</v>
      </c>
      <c r="P13" s="134"/>
    </row>
    <row r="14" spans="1:16" ht="22">
      <c r="A14" s="137" t="s">
        <v>256</v>
      </c>
      <c r="B14" s="129">
        <v>3603</v>
      </c>
      <c r="C14" s="129">
        <v>31081</v>
      </c>
      <c r="D14" s="129">
        <v>74755</v>
      </c>
      <c r="E14" s="129">
        <v>86428</v>
      </c>
      <c r="F14" s="129">
        <v>94906</v>
      </c>
      <c r="G14" s="129">
        <v>76805</v>
      </c>
      <c r="H14" s="129">
        <v>51487</v>
      </c>
      <c r="I14" s="129">
        <v>33766</v>
      </c>
      <c r="J14" s="129">
        <v>23156</v>
      </c>
      <c r="K14" s="129">
        <v>11254</v>
      </c>
      <c r="L14" s="129">
        <v>7001</v>
      </c>
      <c r="M14" s="129">
        <f t="shared" si="0"/>
        <v>494242</v>
      </c>
      <c r="P14" s="134"/>
    </row>
    <row r="15" spans="1:16" ht="22">
      <c r="A15" s="136" t="s">
        <v>257</v>
      </c>
      <c r="B15" s="127">
        <v>7748</v>
      </c>
      <c r="C15" s="127">
        <v>64330</v>
      </c>
      <c r="D15" s="127">
        <v>152779</v>
      </c>
      <c r="E15" s="127">
        <v>135654</v>
      </c>
      <c r="F15" s="127">
        <v>113378</v>
      </c>
      <c r="G15" s="127">
        <v>82013</v>
      </c>
      <c r="H15" s="127">
        <v>52670</v>
      </c>
      <c r="I15" s="127">
        <v>35095</v>
      </c>
      <c r="J15" s="127">
        <v>23524</v>
      </c>
      <c r="K15" s="127">
        <v>12052</v>
      </c>
      <c r="L15" s="127">
        <v>7225</v>
      </c>
      <c r="M15" s="127">
        <f t="shared" si="0"/>
        <v>686468</v>
      </c>
      <c r="P15" s="134"/>
    </row>
    <row r="16" spans="1:16" ht="22">
      <c r="A16" s="137" t="s">
        <v>258</v>
      </c>
      <c r="B16" s="129">
        <v>551</v>
      </c>
      <c r="C16" s="129">
        <v>8975</v>
      </c>
      <c r="D16" s="129">
        <v>24883</v>
      </c>
      <c r="E16" s="129">
        <v>22996</v>
      </c>
      <c r="F16" s="129">
        <v>18528</v>
      </c>
      <c r="G16" s="129">
        <v>13849</v>
      </c>
      <c r="H16" s="129">
        <v>7761</v>
      </c>
      <c r="I16" s="129">
        <v>4190</v>
      </c>
      <c r="J16" s="129">
        <v>2643</v>
      </c>
      <c r="K16" s="129">
        <v>1298</v>
      </c>
      <c r="L16" s="129">
        <v>933</v>
      </c>
      <c r="M16" s="129">
        <f t="shared" si="0"/>
        <v>106607</v>
      </c>
      <c r="P16" s="134"/>
    </row>
    <row r="17" spans="1:16" ht="22">
      <c r="A17" s="136" t="s">
        <v>259</v>
      </c>
      <c r="B17" s="127">
        <v>113</v>
      </c>
      <c r="C17" s="127">
        <v>2947</v>
      </c>
      <c r="D17" s="127">
        <v>15824</v>
      </c>
      <c r="E17" s="127">
        <v>22507</v>
      </c>
      <c r="F17" s="127">
        <v>20061</v>
      </c>
      <c r="G17" s="127">
        <v>15328</v>
      </c>
      <c r="H17" s="127">
        <v>8344</v>
      </c>
      <c r="I17" s="127">
        <v>4301</v>
      </c>
      <c r="J17" s="127">
        <v>2168</v>
      </c>
      <c r="K17" s="127">
        <v>953</v>
      </c>
      <c r="L17" s="127">
        <v>768</v>
      </c>
      <c r="M17" s="127">
        <f t="shared" si="0"/>
        <v>93314</v>
      </c>
      <c r="P17" s="134"/>
    </row>
    <row r="18" spans="1:16" ht="22">
      <c r="A18" s="137" t="s">
        <v>260</v>
      </c>
      <c r="B18" s="129">
        <v>430</v>
      </c>
      <c r="C18" s="129">
        <v>3622</v>
      </c>
      <c r="D18" s="129">
        <v>8944</v>
      </c>
      <c r="E18" s="129">
        <v>9728</v>
      </c>
      <c r="F18" s="129">
        <v>9236</v>
      </c>
      <c r="G18" s="129">
        <v>7414</v>
      </c>
      <c r="H18" s="129">
        <v>5105</v>
      </c>
      <c r="I18" s="129">
        <v>3577</v>
      </c>
      <c r="J18" s="129">
        <v>2689</v>
      </c>
      <c r="K18" s="129">
        <v>1580</v>
      </c>
      <c r="L18" s="129">
        <v>1346</v>
      </c>
      <c r="M18" s="129">
        <f t="shared" si="0"/>
        <v>53671</v>
      </c>
      <c r="P18" s="134"/>
    </row>
    <row r="19" spans="1:16" ht="22">
      <c r="A19" s="136" t="s">
        <v>261</v>
      </c>
      <c r="B19" s="127">
        <v>1389</v>
      </c>
      <c r="C19" s="127">
        <v>16168</v>
      </c>
      <c r="D19" s="127">
        <v>46659</v>
      </c>
      <c r="E19" s="127">
        <v>46357</v>
      </c>
      <c r="F19" s="127">
        <v>40895</v>
      </c>
      <c r="G19" s="127">
        <v>30396</v>
      </c>
      <c r="H19" s="127">
        <v>20030</v>
      </c>
      <c r="I19" s="127">
        <v>13546</v>
      </c>
      <c r="J19" s="127">
        <v>9827</v>
      </c>
      <c r="K19" s="127">
        <v>5207</v>
      </c>
      <c r="L19" s="127">
        <v>4363</v>
      </c>
      <c r="M19" s="127">
        <f t="shared" si="0"/>
        <v>234837</v>
      </c>
      <c r="P19" s="134"/>
    </row>
    <row r="20" spans="1:16" ht="22">
      <c r="A20" s="137" t="s">
        <v>262</v>
      </c>
      <c r="B20" s="129">
        <v>4260</v>
      </c>
      <c r="C20" s="129">
        <v>76684</v>
      </c>
      <c r="D20" s="129">
        <v>218692</v>
      </c>
      <c r="E20" s="129">
        <v>226261</v>
      </c>
      <c r="F20" s="129">
        <v>219371</v>
      </c>
      <c r="G20" s="129">
        <v>166377</v>
      </c>
      <c r="H20" s="129">
        <v>97356</v>
      </c>
      <c r="I20" s="129">
        <v>57297</v>
      </c>
      <c r="J20" s="129">
        <v>35095</v>
      </c>
      <c r="K20" s="129">
        <v>17455</v>
      </c>
      <c r="L20" s="129">
        <v>11484</v>
      </c>
      <c r="M20" s="129">
        <f t="shared" si="0"/>
        <v>1130332</v>
      </c>
      <c r="P20" s="134"/>
    </row>
    <row r="21" spans="1:16" ht="22">
      <c r="A21" s="136" t="s">
        <v>263</v>
      </c>
      <c r="B21" s="127">
        <v>851</v>
      </c>
      <c r="C21" s="127">
        <v>13596</v>
      </c>
      <c r="D21" s="127">
        <v>44173</v>
      </c>
      <c r="E21" s="127">
        <v>66042</v>
      </c>
      <c r="F21" s="127">
        <v>57429</v>
      </c>
      <c r="G21" s="127">
        <v>39257</v>
      </c>
      <c r="H21" s="127">
        <v>24596</v>
      </c>
      <c r="I21" s="127">
        <v>15911</v>
      </c>
      <c r="J21" s="127">
        <v>11225</v>
      </c>
      <c r="K21" s="127">
        <v>3682</v>
      </c>
      <c r="L21" s="127">
        <v>1739</v>
      </c>
      <c r="M21" s="127">
        <f t="shared" si="0"/>
        <v>278501</v>
      </c>
      <c r="P21" s="134"/>
    </row>
    <row r="22" spans="1:16" ht="22">
      <c r="A22" s="137" t="s">
        <v>264</v>
      </c>
      <c r="B22" s="129">
        <v>267</v>
      </c>
      <c r="C22" s="129">
        <v>8384</v>
      </c>
      <c r="D22" s="129">
        <v>32034</v>
      </c>
      <c r="E22" s="129">
        <v>37887</v>
      </c>
      <c r="F22" s="129">
        <v>35664</v>
      </c>
      <c r="G22" s="129">
        <v>27111</v>
      </c>
      <c r="H22" s="129">
        <v>19025</v>
      </c>
      <c r="I22" s="129">
        <v>14887</v>
      </c>
      <c r="J22" s="129">
        <v>10502</v>
      </c>
      <c r="K22" s="129">
        <v>5519</v>
      </c>
      <c r="L22" s="129">
        <v>3311</v>
      </c>
      <c r="M22" s="129">
        <f t="shared" si="0"/>
        <v>194591</v>
      </c>
      <c r="P22" s="134"/>
    </row>
    <row r="23" spans="1:16" ht="22">
      <c r="A23" s="136" t="s">
        <v>265</v>
      </c>
      <c r="B23" s="127">
        <v>816</v>
      </c>
      <c r="C23" s="127">
        <v>20097</v>
      </c>
      <c r="D23" s="127">
        <v>85650</v>
      </c>
      <c r="E23" s="127">
        <v>101885</v>
      </c>
      <c r="F23" s="127">
        <v>93002</v>
      </c>
      <c r="G23" s="127">
        <v>58960</v>
      </c>
      <c r="H23" s="127">
        <v>35181</v>
      </c>
      <c r="I23" s="127">
        <v>23114</v>
      </c>
      <c r="J23" s="127">
        <v>14917</v>
      </c>
      <c r="K23" s="127">
        <v>7910</v>
      </c>
      <c r="L23" s="127">
        <v>6827</v>
      </c>
      <c r="M23" s="127">
        <f t="shared" si="0"/>
        <v>448359</v>
      </c>
      <c r="P23" s="134"/>
    </row>
    <row r="24" spans="1:16" ht="22">
      <c r="A24" s="137" t="s">
        <v>266</v>
      </c>
      <c r="B24" s="129">
        <v>321</v>
      </c>
      <c r="C24" s="129">
        <v>3036</v>
      </c>
      <c r="D24" s="129">
        <v>7274</v>
      </c>
      <c r="E24" s="129">
        <v>6854</v>
      </c>
      <c r="F24" s="129">
        <v>5376</v>
      </c>
      <c r="G24" s="129">
        <v>3719</v>
      </c>
      <c r="H24" s="129">
        <v>2324</v>
      </c>
      <c r="I24" s="129">
        <v>1482</v>
      </c>
      <c r="J24" s="129">
        <v>940</v>
      </c>
      <c r="K24" s="129">
        <v>516</v>
      </c>
      <c r="L24" s="129">
        <v>400</v>
      </c>
      <c r="M24" s="129">
        <f t="shared" si="0"/>
        <v>32242</v>
      </c>
      <c r="P24" s="134"/>
    </row>
    <row r="25" spans="1:16" ht="22">
      <c r="A25" s="136" t="s">
        <v>267</v>
      </c>
      <c r="B25" s="127">
        <v>1224</v>
      </c>
      <c r="C25" s="127">
        <v>15397</v>
      </c>
      <c r="D25" s="127">
        <v>43944</v>
      </c>
      <c r="E25" s="127">
        <v>42377</v>
      </c>
      <c r="F25" s="127">
        <v>41201</v>
      </c>
      <c r="G25" s="127">
        <v>33772</v>
      </c>
      <c r="H25" s="127">
        <v>22672</v>
      </c>
      <c r="I25" s="127">
        <v>15133</v>
      </c>
      <c r="J25" s="127">
        <v>10674</v>
      </c>
      <c r="K25" s="127">
        <v>5125</v>
      </c>
      <c r="L25" s="127">
        <v>2959</v>
      </c>
      <c r="M25" s="127">
        <f t="shared" si="0"/>
        <v>234478</v>
      </c>
      <c r="P25" s="134"/>
    </row>
    <row r="26" spans="1:16" ht="44">
      <c r="A26" s="137" t="s">
        <v>268</v>
      </c>
      <c r="B26" s="129">
        <v>0</v>
      </c>
      <c r="C26" s="129">
        <v>3</v>
      </c>
      <c r="D26" s="129">
        <v>14</v>
      </c>
      <c r="E26" s="129">
        <v>16</v>
      </c>
      <c r="F26" s="129">
        <v>17</v>
      </c>
      <c r="G26" s="129">
        <v>12</v>
      </c>
      <c r="H26" s="129">
        <v>11</v>
      </c>
      <c r="I26" s="129">
        <v>7</v>
      </c>
      <c r="J26" s="129">
        <v>6</v>
      </c>
      <c r="K26" s="129">
        <v>0</v>
      </c>
      <c r="L26" s="129">
        <v>2</v>
      </c>
      <c r="M26" s="129">
        <f t="shared" si="0"/>
        <v>88</v>
      </c>
      <c r="P26" s="134"/>
    </row>
    <row r="27" spans="1:16" ht="22">
      <c r="A27" s="136" t="s">
        <v>269</v>
      </c>
      <c r="B27" s="127">
        <v>0</v>
      </c>
      <c r="C27" s="127">
        <v>13</v>
      </c>
      <c r="D27" s="127">
        <v>99</v>
      </c>
      <c r="E27" s="127">
        <v>200</v>
      </c>
      <c r="F27" s="127">
        <v>181</v>
      </c>
      <c r="G27" s="127">
        <v>118</v>
      </c>
      <c r="H27" s="127">
        <v>85</v>
      </c>
      <c r="I27" s="127">
        <v>50</v>
      </c>
      <c r="J27" s="127">
        <v>35</v>
      </c>
      <c r="K27" s="127">
        <v>30</v>
      </c>
      <c r="L27" s="127">
        <v>22</v>
      </c>
      <c r="M27" s="127">
        <f t="shared" si="0"/>
        <v>833</v>
      </c>
      <c r="P27" s="134"/>
    </row>
    <row r="28" spans="1:16" ht="22">
      <c r="A28" s="128" t="s">
        <v>274</v>
      </c>
      <c r="B28" s="129">
        <v>3295</v>
      </c>
      <c r="C28" s="129">
        <v>97835</v>
      </c>
      <c r="D28" s="129">
        <v>213894</v>
      </c>
      <c r="E28" s="129">
        <v>155221</v>
      </c>
      <c r="F28" s="129">
        <v>152479</v>
      </c>
      <c r="G28" s="129">
        <v>117156</v>
      </c>
      <c r="H28" s="129">
        <v>73648</v>
      </c>
      <c r="I28" s="129">
        <v>46101</v>
      </c>
      <c r="J28" s="129">
        <v>29849</v>
      </c>
      <c r="K28" s="129">
        <v>16743</v>
      </c>
      <c r="L28" s="129">
        <v>13017</v>
      </c>
      <c r="M28" s="129">
        <f t="shared" si="0"/>
        <v>919238</v>
      </c>
      <c r="P28" s="134"/>
    </row>
    <row r="29" spans="1:16" ht="22">
      <c r="A29" s="50" t="s">
        <v>16</v>
      </c>
      <c r="B29" s="24">
        <f t="shared" ref="B29:M29" si="1">SUM(B7:B28)</f>
        <v>68031</v>
      </c>
      <c r="C29" s="24">
        <f t="shared" si="1"/>
        <v>765336</v>
      </c>
      <c r="D29" s="24">
        <f t="shared" si="1"/>
        <v>1905153</v>
      </c>
      <c r="E29" s="24">
        <f t="shared" si="1"/>
        <v>1975066</v>
      </c>
      <c r="F29" s="24">
        <f t="shared" si="1"/>
        <v>1986611</v>
      </c>
      <c r="G29" s="24">
        <f t="shared" si="1"/>
        <v>1552072</v>
      </c>
      <c r="H29" s="33">
        <f t="shared" si="1"/>
        <v>1016051</v>
      </c>
      <c r="I29" s="24">
        <f t="shared" si="1"/>
        <v>677611</v>
      </c>
      <c r="J29" s="24">
        <f t="shared" si="1"/>
        <v>462143</v>
      </c>
      <c r="K29" s="24">
        <f t="shared" si="1"/>
        <v>238860</v>
      </c>
      <c r="L29" s="24">
        <f t="shared" si="1"/>
        <v>166054</v>
      </c>
      <c r="M29" s="24">
        <f t="shared" si="1"/>
        <v>10812988</v>
      </c>
      <c r="P29" s="134"/>
    </row>
    <row r="30" spans="1:16" ht="18">
      <c r="A30" s="130" t="s">
        <v>244</v>
      </c>
      <c r="B30" s="131"/>
      <c r="C30" s="131"/>
      <c r="D30" s="131"/>
      <c r="E30" s="131"/>
      <c r="F30" s="131"/>
      <c r="G30" s="131"/>
      <c r="H30" s="131"/>
      <c r="I30" s="131"/>
      <c r="J30" s="131"/>
      <c r="K30" s="131"/>
      <c r="L30" s="131"/>
      <c r="M30" s="131"/>
    </row>
    <row r="31" spans="1:16" ht="18">
      <c r="A31" s="132" t="s">
        <v>46</v>
      </c>
      <c r="B31" s="133"/>
      <c r="C31" s="133"/>
      <c r="D31" s="133"/>
      <c r="E31" s="133"/>
      <c r="F31" s="133"/>
      <c r="G31" s="133"/>
      <c r="H31" s="133"/>
      <c r="I31" s="133"/>
      <c r="J31" s="133"/>
      <c r="K31" s="133"/>
      <c r="L31" s="133"/>
      <c r="M31" s="133"/>
    </row>
    <row r="32" spans="1:16" s="35" customFormat="1" ht="21">
      <c r="A32" s="403" t="s">
        <v>271</v>
      </c>
      <c r="B32" s="403"/>
      <c r="C32" s="403"/>
      <c r="D32" s="403"/>
      <c r="E32" s="403"/>
      <c r="F32" s="403"/>
      <c r="G32" s="121" t="s">
        <v>207</v>
      </c>
      <c r="H32" s="121" t="s">
        <v>207</v>
      </c>
      <c r="I32" s="121" t="s">
        <v>207</v>
      </c>
      <c r="J32" s="121" t="s">
        <v>207</v>
      </c>
    </row>
    <row r="33" spans="1:13" s="148" customFormat="1" ht="18">
      <c r="A33" s="161" t="s">
        <v>333</v>
      </c>
      <c r="B33" s="164"/>
      <c r="C33" s="164"/>
      <c r="D33" s="164"/>
      <c r="E33" s="164"/>
      <c r="F33" s="164"/>
      <c r="G33" s="164"/>
      <c r="H33" s="164"/>
      <c r="I33" s="164"/>
      <c r="J33" s="162"/>
    </row>
    <row r="34" spans="1:13">
      <c r="B34" s="134"/>
      <c r="C34" s="134"/>
      <c r="D34" s="134"/>
      <c r="E34" s="134"/>
      <c r="F34" s="134"/>
      <c r="G34" s="134"/>
      <c r="H34" s="134"/>
      <c r="I34" s="134"/>
      <c r="J34" s="134"/>
      <c r="K34" s="134"/>
      <c r="L34" s="134"/>
      <c r="M34" s="134"/>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3"/>
  <sheetViews>
    <sheetView showGridLines="0" rightToLeft="1" view="pageBreakPreview" topLeftCell="A18" zoomScale="70" zoomScaleNormal="80" zoomScaleSheetLayoutView="70" workbookViewId="0">
      <selection activeCell="A23" sqref="A23:XFD25"/>
    </sheetView>
  </sheetViews>
  <sheetFormatPr defaultColWidth="8.90625" defaultRowHeight="14.5"/>
  <cols>
    <col min="1" max="1" width="22.453125" style="148" customWidth="1"/>
    <col min="2" max="9" width="12.453125" style="148" customWidth="1"/>
    <col min="10" max="10" width="17.36328125" style="148" customWidth="1"/>
    <col min="11" max="16384" width="8.90625" style="148"/>
  </cols>
  <sheetData>
    <row r="1" spans="1:30">
      <c r="H1" s="419" t="s">
        <v>331</v>
      </c>
      <c r="I1" s="419"/>
      <c r="J1" s="419"/>
    </row>
    <row r="2" spans="1:30">
      <c r="H2" s="419"/>
      <c r="I2" s="419"/>
      <c r="J2" s="419"/>
    </row>
    <row r="3" spans="1:30" s="156" customFormat="1">
      <c r="H3" s="420"/>
      <c r="I3" s="420"/>
      <c r="J3" s="420"/>
      <c r="K3" s="148"/>
      <c r="L3" s="148"/>
      <c r="M3" s="148"/>
      <c r="N3" s="148"/>
      <c r="O3" s="148"/>
      <c r="P3" s="148"/>
      <c r="Q3" s="148"/>
      <c r="R3" s="148"/>
      <c r="S3" s="148"/>
      <c r="T3" s="148"/>
      <c r="U3" s="148"/>
      <c r="V3" s="148"/>
      <c r="W3" s="148"/>
      <c r="X3" s="148"/>
      <c r="Y3" s="148"/>
      <c r="Z3" s="148"/>
      <c r="AA3" s="148"/>
      <c r="AB3" s="148"/>
      <c r="AC3" s="148"/>
      <c r="AD3" s="148"/>
    </row>
    <row r="4" spans="1:30" ht="22">
      <c r="A4" s="421" t="s">
        <v>143</v>
      </c>
      <c r="B4" s="421"/>
      <c r="C4" s="421"/>
      <c r="D4" s="421"/>
      <c r="E4" s="421"/>
      <c r="F4" s="421"/>
      <c r="G4" s="421"/>
      <c r="H4" s="421"/>
      <c r="I4" s="421"/>
      <c r="J4" s="421"/>
    </row>
    <row r="5" spans="1:30" ht="22">
      <c r="A5" s="147" t="s">
        <v>203</v>
      </c>
      <c r="B5" s="377" t="s">
        <v>152</v>
      </c>
      <c r="C5" s="378"/>
      <c r="D5" s="378"/>
      <c r="E5" s="378"/>
      <c r="F5" s="378"/>
      <c r="G5" s="378"/>
      <c r="H5" s="378"/>
      <c r="I5" s="378"/>
      <c r="J5" s="379"/>
    </row>
    <row r="6" spans="1:30" ht="15.5" customHeight="1">
      <c r="A6" s="382" t="s">
        <v>47</v>
      </c>
      <c r="B6" s="382" t="s">
        <v>0</v>
      </c>
      <c r="C6" s="382"/>
      <c r="D6" s="382"/>
      <c r="E6" s="382" t="s">
        <v>1</v>
      </c>
      <c r="F6" s="382"/>
      <c r="G6" s="382"/>
      <c r="H6" s="382" t="s">
        <v>2</v>
      </c>
      <c r="I6" s="382"/>
      <c r="J6" s="383"/>
    </row>
    <row r="7" spans="1:30" ht="22">
      <c r="A7" s="388"/>
      <c r="B7" s="21" t="s">
        <v>14</v>
      </c>
      <c r="C7" s="21" t="s">
        <v>15</v>
      </c>
      <c r="D7" s="21" t="s">
        <v>48</v>
      </c>
      <c r="E7" s="21" t="s">
        <v>14</v>
      </c>
      <c r="F7" s="21" t="s">
        <v>15</v>
      </c>
      <c r="G7" s="21" t="s">
        <v>48</v>
      </c>
      <c r="H7" s="21" t="s">
        <v>14</v>
      </c>
      <c r="I7" s="21" t="s">
        <v>15</v>
      </c>
      <c r="J7" s="22" t="s">
        <v>48</v>
      </c>
    </row>
    <row r="8" spans="1:30" ht="19.25" customHeight="1">
      <c r="A8" s="150" t="s">
        <v>5</v>
      </c>
      <c r="B8" s="150">
        <v>23</v>
      </c>
      <c r="C8" s="150">
        <v>4</v>
      </c>
      <c r="D8" s="150">
        <f>SUM(B8:C8)</f>
        <v>27</v>
      </c>
      <c r="E8" s="150">
        <v>3</v>
      </c>
      <c r="F8" s="150">
        <v>3</v>
      </c>
      <c r="G8" s="150">
        <f>SUM(E8:F8)</f>
        <v>6</v>
      </c>
      <c r="H8" s="150">
        <f>B8+E8</f>
        <v>26</v>
      </c>
      <c r="I8" s="150">
        <f>C8+F8</f>
        <v>7</v>
      </c>
      <c r="J8" s="158">
        <f>H8+I8</f>
        <v>33</v>
      </c>
    </row>
    <row r="9" spans="1:30" ht="19.5" customHeight="1">
      <c r="A9" s="149" t="s">
        <v>6</v>
      </c>
      <c r="B9" s="149">
        <v>993</v>
      </c>
      <c r="C9" s="149">
        <v>186</v>
      </c>
      <c r="D9" s="149">
        <f t="shared" ref="D9:D18" si="0">SUM(B9:C9)</f>
        <v>1179</v>
      </c>
      <c r="E9" s="149">
        <v>1</v>
      </c>
      <c r="F9" s="149">
        <v>2</v>
      </c>
      <c r="G9" s="149">
        <f t="shared" ref="G9:G18" si="1">SUM(E9:F9)</f>
        <v>3</v>
      </c>
      <c r="H9" s="149">
        <f t="shared" ref="H9:I18" si="2">B9+E9</f>
        <v>994</v>
      </c>
      <c r="I9" s="149">
        <f t="shared" si="2"/>
        <v>188</v>
      </c>
      <c r="J9" s="154">
        <f t="shared" ref="J9:J18" si="3">H9+I9</f>
        <v>1182</v>
      </c>
    </row>
    <row r="10" spans="1:30" ht="19.25" customHeight="1">
      <c r="A10" s="150" t="s">
        <v>7</v>
      </c>
      <c r="B10" s="150">
        <v>16514</v>
      </c>
      <c r="C10" s="150">
        <v>5967</v>
      </c>
      <c r="D10" s="150">
        <f t="shared" si="0"/>
        <v>22481</v>
      </c>
      <c r="E10" s="150">
        <v>7</v>
      </c>
      <c r="F10" s="150">
        <v>7</v>
      </c>
      <c r="G10" s="150">
        <f t="shared" si="1"/>
        <v>14</v>
      </c>
      <c r="H10" s="150">
        <f t="shared" si="2"/>
        <v>16521</v>
      </c>
      <c r="I10" s="150">
        <f t="shared" si="2"/>
        <v>5974</v>
      </c>
      <c r="J10" s="158">
        <f t="shared" si="3"/>
        <v>22495</v>
      </c>
    </row>
    <row r="11" spans="1:30" ht="19.5" customHeight="1">
      <c r="A11" s="149" t="s">
        <v>8</v>
      </c>
      <c r="B11" s="149">
        <v>70599</v>
      </c>
      <c r="C11" s="149">
        <v>33533</v>
      </c>
      <c r="D11" s="149">
        <f t="shared" si="0"/>
        <v>104132</v>
      </c>
      <c r="E11" s="149">
        <v>143</v>
      </c>
      <c r="F11" s="149">
        <v>522</v>
      </c>
      <c r="G11" s="149">
        <f t="shared" si="1"/>
        <v>665</v>
      </c>
      <c r="H11" s="149">
        <f t="shared" si="2"/>
        <v>70742</v>
      </c>
      <c r="I11" s="149">
        <f t="shared" si="2"/>
        <v>34055</v>
      </c>
      <c r="J11" s="154">
        <f t="shared" si="3"/>
        <v>104797</v>
      </c>
    </row>
    <row r="12" spans="1:30" ht="19.5" customHeight="1">
      <c r="A12" s="150" t="s">
        <v>9</v>
      </c>
      <c r="B12" s="150">
        <v>145256</v>
      </c>
      <c r="C12" s="150">
        <v>84281</v>
      </c>
      <c r="D12" s="150">
        <f t="shared" si="0"/>
        <v>229537</v>
      </c>
      <c r="E12" s="150">
        <v>1315</v>
      </c>
      <c r="F12" s="150">
        <v>3111</v>
      </c>
      <c r="G12" s="150">
        <f t="shared" si="1"/>
        <v>4426</v>
      </c>
      <c r="H12" s="150">
        <f t="shared" si="2"/>
        <v>146571</v>
      </c>
      <c r="I12" s="150">
        <f t="shared" si="2"/>
        <v>87392</v>
      </c>
      <c r="J12" s="158">
        <f t="shared" si="3"/>
        <v>233963</v>
      </c>
    </row>
    <row r="13" spans="1:30" ht="19.5" customHeight="1">
      <c r="A13" s="149" t="s">
        <v>10</v>
      </c>
      <c r="B13" s="149">
        <v>172209</v>
      </c>
      <c r="C13" s="149">
        <v>134583</v>
      </c>
      <c r="D13" s="149">
        <f t="shared" si="0"/>
        <v>306792</v>
      </c>
      <c r="E13" s="149">
        <v>3021</v>
      </c>
      <c r="F13" s="149">
        <v>4313</v>
      </c>
      <c r="G13" s="149">
        <f t="shared" si="1"/>
        <v>7334</v>
      </c>
      <c r="H13" s="149">
        <f t="shared" si="2"/>
        <v>175230</v>
      </c>
      <c r="I13" s="149">
        <f t="shared" si="2"/>
        <v>138896</v>
      </c>
      <c r="J13" s="154">
        <f t="shared" si="3"/>
        <v>314126</v>
      </c>
    </row>
    <row r="14" spans="1:30" ht="19.5" customHeight="1">
      <c r="A14" s="150" t="s">
        <v>11</v>
      </c>
      <c r="B14" s="150">
        <v>145172</v>
      </c>
      <c r="C14" s="150">
        <v>139633</v>
      </c>
      <c r="D14" s="150">
        <f t="shared" si="0"/>
        <v>284805</v>
      </c>
      <c r="E14" s="150">
        <v>4491</v>
      </c>
      <c r="F14" s="150">
        <v>4086</v>
      </c>
      <c r="G14" s="150">
        <f t="shared" si="1"/>
        <v>8577</v>
      </c>
      <c r="H14" s="150">
        <f t="shared" si="2"/>
        <v>149663</v>
      </c>
      <c r="I14" s="150">
        <f t="shared" si="2"/>
        <v>143719</v>
      </c>
      <c r="J14" s="158">
        <f t="shared" si="3"/>
        <v>293382</v>
      </c>
    </row>
    <row r="15" spans="1:30" ht="19.5" customHeight="1">
      <c r="A15" s="149" t="s">
        <v>12</v>
      </c>
      <c r="B15" s="149">
        <v>99075</v>
      </c>
      <c r="C15" s="149">
        <v>78018</v>
      </c>
      <c r="D15" s="149">
        <f t="shared" si="0"/>
        <v>177093</v>
      </c>
      <c r="E15" s="149">
        <v>4331</v>
      </c>
      <c r="F15" s="149">
        <v>3318</v>
      </c>
      <c r="G15" s="149">
        <f t="shared" si="1"/>
        <v>7649</v>
      </c>
      <c r="H15" s="149">
        <f t="shared" si="2"/>
        <v>103406</v>
      </c>
      <c r="I15" s="149">
        <f t="shared" si="2"/>
        <v>81336</v>
      </c>
      <c r="J15" s="154">
        <f t="shared" si="3"/>
        <v>184742</v>
      </c>
    </row>
    <row r="16" spans="1:30" ht="19.5" customHeight="1">
      <c r="A16" s="150" t="s">
        <v>13</v>
      </c>
      <c r="B16" s="150">
        <v>62159</v>
      </c>
      <c r="C16" s="150">
        <v>31058</v>
      </c>
      <c r="D16" s="150">
        <f t="shared" si="0"/>
        <v>93217</v>
      </c>
      <c r="E16" s="150">
        <v>3472</v>
      </c>
      <c r="F16" s="150">
        <v>2072</v>
      </c>
      <c r="G16" s="150">
        <f t="shared" si="1"/>
        <v>5544</v>
      </c>
      <c r="H16" s="150">
        <f t="shared" si="2"/>
        <v>65631</v>
      </c>
      <c r="I16" s="150">
        <f t="shared" si="2"/>
        <v>33130</v>
      </c>
      <c r="J16" s="158">
        <f t="shared" si="3"/>
        <v>98761</v>
      </c>
    </row>
    <row r="17" spans="1:10" ht="19.5" customHeight="1">
      <c r="A17" s="149" t="s">
        <v>49</v>
      </c>
      <c r="B17" s="149">
        <v>3153</v>
      </c>
      <c r="C17" s="149">
        <v>999</v>
      </c>
      <c r="D17" s="149">
        <f t="shared" si="0"/>
        <v>4152</v>
      </c>
      <c r="E17" s="149">
        <v>2530</v>
      </c>
      <c r="F17" s="149">
        <v>1179</v>
      </c>
      <c r="G17" s="149">
        <f t="shared" si="1"/>
        <v>3709</v>
      </c>
      <c r="H17" s="149">
        <f t="shared" si="2"/>
        <v>5683</v>
      </c>
      <c r="I17" s="149">
        <f t="shared" si="2"/>
        <v>2178</v>
      </c>
      <c r="J17" s="154">
        <f t="shared" si="3"/>
        <v>7861</v>
      </c>
    </row>
    <row r="18" spans="1:10" ht="19.5" customHeight="1">
      <c r="A18" s="150" t="s">
        <v>50</v>
      </c>
      <c r="B18" s="150">
        <v>871</v>
      </c>
      <c r="C18" s="150">
        <v>238</v>
      </c>
      <c r="D18" s="150">
        <f t="shared" si="0"/>
        <v>1109</v>
      </c>
      <c r="E18" s="150">
        <v>2809</v>
      </c>
      <c r="F18" s="150">
        <v>1315</v>
      </c>
      <c r="G18" s="150">
        <f t="shared" si="1"/>
        <v>4124</v>
      </c>
      <c r="H18" s="150">
        <f t="shared" si="2"/>
        <v>3680</v>
      </c>
      <c r="I18" s="150">
        <f t="shared" si="2"/>
        <v>1553</v>
      </c>
      <c r="J18" s="158">
        <f t="shared" si="3"/>
        <v>5233</v>
      </c>
    </row>
    <row r="19" spans="1:10" ht="22">
      <c r="A19" s="143" t="s">
        <v>30</v>
      </c>
      <c r="B19" s="24">
        <f t="shared" ref="B19:J19" si="4">SUM(B8:B18)</f>
        <v>716024</v>
      </c>
      <c r="C19" s="24">
        <f t="shared" si="4"/>
        <v>508500</v>
      </c>
      <c r="D19" s="24">
        <f t="shared" si="4"/>
        <v>1224524</v>
      </c>
      <c r="E19" s="24">
        <f t="shared" si="4"/>
        <v>22123</v>
      </c>
      <c r="F19" s="24">
        <f t="shared" si="4"/>
        <v>19928</v>
      </c>
      <c r="G19" s="24">
        <f t="shared" si="4"/>
        <v>42051</v>
      </c>
      <c r="H19" s="24">
        <f t="shared" si="4"/>
        <v>738147</v>
      </c>
      <c r="I19" s="24">
        <f t="shared" si="4"/>
        <v>528428</v>
      </c>
      <c r="J19" s="24">
        <f t="shared" si="4"/>
        <v>1266575</v>
      </c>
    </row>
    <row r="20" spans="1:10" ht="18">
      <c r="A20" s="146" t="s">
        <v>59</v>
      </c>
      <c r="B20" s="165"/>
      <c r="C20" s="165"/>
      <c r="D20" s="165"/>
      <c r="E20" s="165"/>
      <c r="F20" s="165"/>
      <c r="G20" s="165"/>
      <c r="H20" s="165"/>
      <c r="I20" s="165"/>
      <c r="J20" s="152"/>
    </row>
    <row r="21" spans="1:10" ht="18">
      <c r="A21" s="161" t="s">
        <v>46</v>
      </c>
      <c r="B21" s="165"/>
      <c r="C21" s="166"/>
      <c r="D21" s="166"/>
      <c r="E21" s="165"/>
      <c r="F21" s="165"/>
      <c r="G21" s="165"/>
      <c r="H21" s="165"/>
      <c r="I21" s="157"/>
      <c r="J21" s="151"/>
    </row>
    <row r="22" spans="1:10" ht="18">
      <c r="A22" s="146" t="s">
        <v>291</v>
      </c>
      <c r="B22" s="155"/>
      <c r="C22" s="155"/>
      <c r="D22" s="155"/>
      <c r="E22" s="155"/>
      <c r="F22" s="155"/>
      <c r="G22" s="155"/>
      <c r="H22" s="155"/>
      <c r="I22" s="155"/>
      <c r="J22" s="155"/>
    </row>
    <row r="23" spans="1:10">
      <c r="B23" s="155"/>
      <c r="C23" s="155"/>
      <c r="D23" s="155"/>
      <c r="E23" s="155"/>
      <c r="F23" s="155"/>
      <c r="G23" s="155"/>
      <c r="H23" s="155"/>
      <c r="I23" s="155"/>
      <c r="J23" s="155"/>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AD26"/>
  <sheetViews>
    <sheetView showGridLines="0" rightToLeft="1" view="pageBreakPreview" topLeftCell="E8" zoomScale="70" zoomScaleNormal="55" zoomScaleSheetLayoutView="70" workbookViewId="0">
      <selection activeCell="J19" sqref="B19:J19"/>
    </sheetView>
  </sheetViews>
  <sheetFormatPr defaultColWidth="8.90625" defaultRowHeight="14.5"/>
  <cols>
    <col min="1" max="1" width="25.453125" style="148" customWidth="1"/>
    <col min="2" max="2" width="12.36328125" style="148" customWidth="1"/>
    <col min="3" max="3" width="14.08984375" style="148" customWidth="1"/>
    <col min="4" max="4" width="12.453125" style="148" customWidth="1"/>
    <col min="5" max="5" width="13.90625" style="148" customWidth="1"/>
    <col min="6" max="6" width="13.36328125" style="148" customWidth="1"/>
    <col min="7" max="7" width="12.6328125" style="148" customWidth="1"/>
    <col min="8" max="8" width="13.36328125" style="148" customWidth="1"/>
    <col min="9" max="9" width="14.36328125" style="148" customWidth="1"/>
    <col min="10" max="10" width="15.36328125" style="148" customWidth="1"/>
    <col min="11" max="15" width="8.90625" style="148"/>
    <col min="16" max="16" width="9" style="148" customWidth="1"/>
    <col min="17" max="16384" width="8.90625" style="148"/>
  </cols>
  <sheetData>
    <row r="1" spans="1:30">
      <c r="H1" s="419" t="s">
        <v>331</v>
      </c>
      <c r="I1" s="419"/>
      <c r="J1" s="419"/>
    </row>
    <row r="2" spans="1:30">
      <c r="H2" s="419"/>
      <c r="I2" s="419"/>
      <c r="J2" s="419"/>
    </row>
    <row r="3" spans="1:30" s="156" customFormat="1">
      <c r="H3" s="420"/>
      <c r="I3" s="420"/>
      <c r="J3" s="420"/>
      <c r="K3" s="148"/>
      <c r="L3" s="148"/>
      <c r="M3" s="148"/>
      <c r="N3" s="148"/>
      <c r="O3" s="148"/>
      <c r="P3" s="148"/>
      <c r="Q3" s="148"/>
      <c r="R3" s="148"/>
      <c r="S3" s="148"/>
      <c r="T3" s="148"/>
      <c r="U3" s="148"/>
      <c r="V3" s="148"/>
      <c r="W3" s="148"/>
      <c r="X3" s="148"/>
      <c r="Y3" s="148"/>
      <c r="Z3" s="148"/>
      <c r="AA3" s="148"/>
      <c r="AB3" s="148"/>
      <c r="AC3" s="148"/>
      <c r="AD3" s="148"/>
    </row>
    <row r="4" spans="1:30" ht="22">
      <c r="A4" s="422" t="s">
        <v>144</v>
      </c>
      <c r="B4" s="422"/>
      <c r="C4" s="422"/>
      <c r="D4" s="422"/>
      <c r="E4" s="422"/>
      <c r="F4" s="422"/>
      <c r="G4" s="422"/>
      <c r="H4" s="422"/>
      <c r="I4" s="422"/>
      <c r="J4" s="422"/>
    </row>
    <row r="5" spans="1:30" ht="22">
      <c r="A5" s="172" t="s">
        <v>190</v>
      </c>
      <c r="B5" s="377" t="s">
        <v>152</v>
      </c>
      <c r="C5" s="378"/>
      <c r="D5" s="378"/>
      <c r="E5" s="378"/>
      <c r="F5" s="378"/>
      <c r="G5" s="378"/>
      <c r="H5" s="378"/>
      <c r="I5" s="378"/>
      <c r="J5" s="379"/>
    </row>
    <row r="6" spans="1:30" ht="15.75" customHeight="1">
      <c r="A6" s="382" t="s">
        <v>3</v>
      </c>
      <c r="B6" s="380" t="s">
        <v>0</v>
      </c>
      <c r="C6" s="382"/>
      <c r="D6" s="382"/>
      <c r="E6" s="382" t="s">
        <v>1</v>
      </c>
      <c r="F6" s="382"/>
      <c r="G6" s="382"/>
      <c r="H6" s="382" t="s">
        <v>2</v>
      </c>
      <c r="I6" s="382"/>
      <c r="J6" s="382"/>
    </row>
    <row r="7" spans="1:30" ht="18" customHeight="1">
      <c r="A7" s="382"/>
      <c r="B7" s="27" t="s">
        <v>14</v>
      </c>
      <c r="C7" s="21" t="s">
        <v>15</v>
      </c>
      <c r="D7" s="21" t="s">
        <v>48</v>
      </c>
      <c r="E7" s="21" t="s">
        <v>14</v>
      </c>
      <c r="F7" s="21" t="s">
        <v>15</v>
      </c>
      <c r="G7" s="21" t="s">
        <v>48</v>
      </c>
      <c r="H7" s="21" t="s">
        <v>14</v>
      </c>
      <c r="I7" s="21" t="s">
        <v>15</v>
      </c>
      <c r="J7" s="21" t="s">
        <v>48</v>
      </c>
    </row>
    <row r="8" spans="1:30" ht="22">
      <c r="A8" s="170" t="s">
        <v>93</v>
      </c>
      <c r="B8" s="169">
        <v>11708</v>
      </c>
      <c r="C8" s="158">
        <v>7847</v>
      </c>
      <c r="D8" s="158">
        <f t="shared" ref="D8:D18" si="0">SUM(B8:C8)</f>
        <v>19555</v>
      </c>
      <c r="E8" s="158">
        <v>365</v>
      </c>
      <c r="F8" s="158">
        <v>201</v>
      </c>
      <c r="G8" s="158">
        <f t="shared" ref="G8:G18" si="1">SUM(E8:F8)</f>
        <v>566</v>
      </c>
      <c r="H8" s="158">
        <f t="shared" ref="H8:H18" si="2">B8+E8</f>
        <v>12073</v>
      </c>
      <c r="I8" s="158">
        <f t="shared" ref="I8:I18" si="3">C8+F8</f>
        <v>8048</v>
      </c>
      <c r="J8" s="158">
        <f t="shared" ref="J8:J18" si="4">D8+G8</f>
        <v>20121</v>
      </c>
    </row>
    <row r="9" spans="1:30" ht="22">
      <c r="A9" s="160" t="s">
        <v>94</v>
      </c>
      <c r="B9" s="171">
        <v>24607</v>
      </c>
      <c r="C9" s="154">
        <v>4041</v>
      </c>
      <c r="D9" s="154">
        <f t="shared" si="0"/>
        <v>28648</v>
      </c>
      <c r="E9" s="154">
        <v>7</v>
      </c>
      <c r="F9" s="154">
        <v>0</v>
      </c>
      <c r="G9" s="154">
        <f t="shared" si="1"/>
        <v>7</v>
      </c>
      <c r="H9" s="154">
        <f t="shared" si="2"/>
        <v>24614</v>
      </c>
      <c r="I9" s="154">
        <f t="shared" si="3"/>
        <v>4041</v>
      </c>
      <c r="J9" s="154">
        <f t="shared" si="4"/>
        <v>28655</v>
      </c>
    </row>
    <row r="10" spans="1:30" ht="22">
      <c r="A10" s="170" t="s">
        <v>100</v>
      </c>
      <c r="B10" s="169">
        <v>44656</v>
      </c>
      <c r="C10" s="158">
        <v>23477</v>
      </c>
      <c r="D10" s="158">
        <f t="shared" si="0"/>
        <v>68133</v>
      </c>
      <c r="E10" s="158">
        <v>184</v>
      </c>
      <c r="F10" s="158">
        <v>1618</v>
      </c>
      <c r="G10" s="158">
        <f t="shared" si="1"/>
        <v>1802</v>
      </c>
      <c r="H10" s="158">
        <f t="shared" si="2"/>
        <v>44840</v>
      </c>
      <c r="I10" s="158">
        <f t="shared" si="3"/>
        <v>25095</v>
      </c>
      <c r="J10" s="158">
        <f t="shared" si="4"/>
        <v>69935</v>
      </c>
    </row>
    <row r="11" spans="1:30" ht="22">
      <c r="A11" s="160" t="s">
        <v>95</v>
      </c>
      <c r="B11" s="171">
        <v>112740</v>
      </c>
      <c r="C11" s="154">
        <v>20393</v>
      </c>
      <c r="D11" s="154">
        <f t="shared" si="0"/>
        <v>133133</v>
      </c>
      <c r="E11" s="154">
        <v>24</v>
      </c>
      <c r="F11" s="154">
        <v>4</v>
      </c>
      <c r="G11" s="154">
        <f t="shared" si="1"/>
        <v>28</v>
      </c>
      <c r="H11" s="154">
        <f t="shared" si="2"/>
        <v>112764</v>
      </c>
      <c r="I11" s="154">
        <f t="shared" si="3"/>
        <v>20397</v>
      </c>
      <c r="J11" s="154">
        <f t="shared" si="4"/>
        <v>133161</v>
      </c>
    </row>
    <row r="12" spans="1:30" ht="23.4" customHeight="1">
      <c r="A12" s="170" t="s">
        <v>96</v>
      </c>
      <c r="B12" s="169">
        <v>61782</v>
      </c>
      <c r="C12" s="158">
        <v>69196</v>
      </c>
      <c r="D12" s="158">
        <f t="shared" si="0"/>
        <v>130978</v>
      </c>
      <c r="E12" s="158">
        <v>181</v>
      </c>
      <c r="F12" s="158">
        <v>3237</v>
      </c>
      <c r="G12" s="158">
        <f t="shared" si="1"/>
        <v>3418</v>
      </c>
      <c r="H12" s="158">
        <f t="shared" si="2"/>
        <v>61963</v>
      </c>
      <c r="I12" s="158">
        <f t="shared" si="3"/>
        <v>72433</v>
      </c>
      <c r="J12" s="158">
        <f t="shared" si="4"/>
        <v>134396</v>
      </c>
    </row>
    <row r="13" spans="1:30" ht="22">
      <c r="A13" s="160" t="s">
        <v>97</v>
      </c>
      <c r="B13" s="171">
        <v>13379</v>
      </c>
      <c r="C13" s="154">
        <v>5803</v>
      </c>
      <c r="D13" s="154">
        <f t="shared" si="0"/>
        <v>19182</v>
      </c>
      <c r="E13" s="154">
        <v>3</v>
      </c>
      <c r="F13" s="154">
        <v>3</v>
      </c>
      <c r="G13" s="154">
        <f t="shared" si="1"/>
        <v>6</v>
      </c>
      <c r="H13" s="154">
        <f t="shared" si="2"/>
        <v>13382</v>
      </c>
      <c r="I13" s="154">
        <f t="shared" si="3"/>
        <v>5806</v>
      </c>
      <c r="J13" s="154">
        <f t="shared" si="4"/>
        <v>19188</v>
      </c>
    </row>
    <row r="14" spans="1:30" ht="22">
      <c r="A14" s="170" t="s">
        <v>98</v>
      </c>
      <c r="B14" s="169">
        <v>347634</v>
      </c>
      <c r="C14" s="158">
        <v>318914</v>
      </c>
      <c r="D14" s="158">
        <f t="shared" si="0"/>
        <v>666548</v>
      </c>
      <c r="E14" s="158">
        <v>7259</v>
      </c>
      <c r="F14" s="158">
        <v>8774</v>
      </c>
      <c r="G14" s="158">
        <f t="shared" si="1"/>
        <v>16033</v>
      </c>
      <c r="H14" s="158">
        <f t="shared" si="2"/>
        <v>354893</v>
      </c>
      <c r="I14" s="158">
        <f t="shared" si="3"/>
        <v>327688</v>
      </c>
      <c r="J14" s="158">
        <f t="shared" si="4"/>
        <v>682581</v>
      </c>
    </row>
    <row r="15" spans="1:30" ht="22">
      <c r="A15" s="160" t="s">
        <v>99</v>
      </c>
      <c r="B15" s="171">
        <v>33459</v>
      </c>
      <c r="C15" s="154">
        <v>24265</v>
      </c>
      <c r="D15" s="154">
        <f t="shared" si="0"/>
        <v>57724</v>
      </c>
      <c r="E15" s="154">
        <v>4492</v>
      </c>
      <c r="F15" s="154">
        <v>1706</v>
      </c>
      <c r="G15" s="154">
        <f t="shared" si="1"/>
        <v>6198</v>
      </c>
      <c r="H15" s="154">
        <f t="shared" si="2"/>
        <v>37951</v>
      </c>
      <c r="I15" s="154">
        <f t="shared" si="3"/>
        <v>25971</v>
      </c>
      <c r="J15" s="154">
        <f t="shared" si="4"/>
        <v>63922</v>
      </c>
    </row>
    <row r="16" spans="1:30" ht="22">
      <c r="A16" s="170" t="s">
        <v>4</v>
      </c>
      <c r="B16" s="169">
        <v>15004</v>
      </c>
      <c r="C16" s="158">
        <v>9556</v>
      </c>
      <c r="D16" s="158">
        <f t="shared" si="0"/>
        <v>24560</v>
      </c>
      <c r="E16" s="158">
        <v>9087</v>
      </c>
      <c r="F16" s="158">
        <v>3899</v>
      </c>
      <c r="G16" s="158">
        <f t="shared" si="1"/>
        <v>12986</v>
      </c>
      <c r="H16" s="158">
        <f t="shared" si="2"/>
        <v>24091</v>
      </c>
      <c r="I16" s="158">
        <f t="shared" si="3"/>
        <v>13455</v>
      </c>
      <c r="J16" s="158">
        <f t="shared" si="4"/>
        <v>37546</v>
      </c>
    </row>
    <row r="17" spans="1:10" ht="22">
      <c r="A17" s="160" t="s">
        <v>154</v>
      </c>
      <c r="B17" s="171">
        <v>650</v>
      </c>
      <c r="C17" s="154">
        <v>416</v>
      </c>
      <c r="D17" s="154">
        <f t="shared" si="0"/>
        <v>1066</v>
      </c>
      <c r="E17" s="154">
        <v>41</v>
      </c>
      <c r="F17" s="154">
        <v>17</v>
      </c>
      <c r="G17" s="154">
        <f t="shared" si="1"/>
        <v>58</v>
      </c>
      <c r="H17" s="154">
        <f t="shared" si="2"/>
        <v>691</v>
      </c>
      <c r="I17" s="154">
        <f t="shared" si="3"/>
        <v>433</v>
      </c>
      <c r="J17" s="154">
        <f t="shared" si="4"/>
        <v>1124</v>
      </c>
    </row>
    <row r="18" spans="1:10" ht="22">
      <c r="A18" s="170" t="s">
        <v>90</v>
      </c>
      <c r="B18" s="169">
        <v>50405</v>
      </c>
      <c r="C18" s="158">
        <v>24592</v>
      </c>
      <c r="D18" s="158">
        <f t="shared" si="0"/>
        <v>74997</v>
      </c>
      <c r="E18" s="158">
        <v>480</v>
      </c>
      <c r="F18" s="158">
        <v>469</v>
      </c>
      <c r="G18" s="158">
        <f t="shared" si="1"/>
        <v>949</v>
      </c>
      <c r="H18" s="158">
        <f t="shared" si="2"/>
        <v>50885</v>
      </c>
      <c r="I18" s="158">
        <f t="shared" si="3"/>
        <v>25061</v>
      </c>
      <c r="J18" s="158">
        <f t="shared" si="4"/>
        <v>75946</v>
      </c>
    </row>
    <row r="19" spans="1:10" ht="22">
      <c r="A19" s="50" t="s">
        <v>30</v>
      </c>
      <c r="B19" s="28">
        <f t="shared" ref="B19:J19" si="5">SUM(B8:B18)</f>
        <v>716024</v>
      </c>
      <c r="C19" s="28">
        <f t="shared" si="5"/>
        <v>508500</v>
      </c>
      <c r="D19" s="28">
        <f t="shared" si="5"/>
        <v>1224524</v>
      </c>
      <c r="E19" s="28">
        <f t="shared" si="5"/>
        <v>22123</v>
      </c>
      <c r="F19" s="28">
        <f t="shared" si="5"/>
        <v>19928</v>
      </c>
      <c r="G19" s="28">
        <f t="shared" si="5"/>
        <v>42051</v>
      </c>
      <c r="H19" s="28">
        <f t="shared" si="5"/>
        <v>738147</v>
      </c>
      <c r="I19" s="28">
        <f t="shared" si="5"/>
        <v>528428</v>
      </c>
      <c r="J19" s="28">
        <f t="shared" si="5"/>
        <v>1266575</v>
      </c>
    </row>
    <row r="20" spans="1:10" ht="18">
      <c r="A20" s="146" t="s">
        <v>59</v>
      </c>
      <c r="B20" s="165"/>
      <c r="C20" s="165"/>
      <c r="D20" s="165"/>
      <c r="E20" s="165"/>
      <c r="F20" s="165"/>
      <c r="G20" s="165"/>
      <c r="H20" s="165"/>
      <c r="I20" s="165"/>
      <c r="J20" s="166"/>
    </row>
    <row r="21" spans="1:10" ht="18">
      <c r="A21" s="168" t="s">
        <v>46</v>
      </c>
      <c r="B21" s="163"/>
      <c r="C21" s="164"/>
      <c r="D21" s="164"/>
      <c r="E21" s="163"/>
      <c r="F21" s="163"/>
      <c r="G21" s="163"/>
      <c r="H21" s="163"/>
      <c r="I21" s="167"/>
      <c r="J21" s="163"/>
    </row>
    <row r="22" spans="1:10" ht="18">
      <c r="A22" s="197" t="s">
        <v>155</v>
      </c>
      <c r="B22" s="198"/>
      <c r="C22" s="199"/>
      <c r="D22" s="199"/>
      <c r="E22" s="198"/>
      <c r="F22" s="198"/>
      <c r="G22" s="163"/>
      <c r="H22" s="163"/>
      <c r="I22" s="167"/>
      <c r="J22" s="163"/>
    </row>
    <row r="23" spans="1:10" s="35" customFormat="1" ht="21">
      <c r="A23" s="403" t="s">
        <v>208</v>
      </c>
      <c r="B23" s="403"/>
      <c r="C23" s="403"/>
      <c r="D23" s="403"/>
      <c r="E23" s="403"/>
      <c r="F23" s="403"/>
      <c r="G23" s="145"/>
      <c r="H23" s="34" t="s">
        <v>207</v>
      </c>
      <c r="I23" s="34" t="s">
        <v>207</v>
      </c>
      <c r="J23" s="34" t="s">
        <v>207</v>
      </c>
    </row>
    <row r="24" spans="1:10" s="35" customFormat="1" ht="21">
      <c r="A24" s="403" t="s">
        <v>291</v>
      </c>
      <c r="B24" s="403"/>
      <c r="C24" s="403"/>
      <c r="D24" s="403"/>
      <c r="E24" s="403"/>
      <c r="F24" s="403"/>
      <c r="G24" s="145"/>
      <c r="H24" s="34" t="s">
        <v>207</v>
      </c>
      <c r="I24" s="34" t="s">
        <v>207</v>
      </c>
      <c r="J24" s="34" t="s">
        <v>207</v>
      </c>
    </row>
    <row r="26" spans="1:10">
      <c r="B26" s="155"/>
      <c r="C26" s="155"/>
      <c r="D26" s="155"/>
      <c r="E26" s="155"/>
      <c r="F26" s="155"/>
      <c r="G26" s="155"/>
      <c r="H26" s="155"/>
      <c r="I26" s="155"/>
      <c r="J26" s="155"/>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zoomScale="70" zoomScaleNormal="80" zoomScaleSheetLayoutView="70" workbookViewId="0">
      <selection activeCell="B9" sqref="B9:E9"/>
    </sheetView>
  </sheetViews>
  <sheetFormatPr defaultRowHeight="14.5"/>
  <cols>
    <col min="1" max="1" width="41.36328125" customWidth="1"/>
    <col min="2" max="2" width="32" customWidth="1"/>
    <col min="5" max="5" width="14.36328125" customWidth="1"/>
  </cols>
  <sheetData>
    <row r="1" spans="1:13" ht="18" customHeight="1"/>
    <row r="2" spans="1:13" s="1" customFormat="1" ht="18" customHeight="1">
      <c r="B2" s="3"/>
      <c r="C2" s="3"/>
      <c r="D2" s="3"/>
      <c r="E2" s="3"/>
      <c r="F2" s="3"/>
      <c r="G2" s="3"/>
      <c r="H2" s="3"/>
      <c r="I2" s="3"/>
      <c r="J2" s="3"/>
      <c r="K2" s="3"/>
      <c r="L2" s="3"/>
      <c r="M2" s="3"/>
    </row>
    <row r="3" spans="1:13" s="1" customFormat="1" ht="21" customHeight="1">
      <c r="A3" s="3"/>
      <c r="B3" s="3"/>
      <c r="C3" s="3"/>
      <c r="D3" s="3"/>
      <c r="E3" s="3"/>
      <c r="F3" s="3"/>
      <c r="G3" s="3"/>
      <c r="H3" s="3"/>
      <c r="I3" s="3"/>
      <c r="J3" s="3"/>
      <c r="K3" s="3"/>
      <c r="L3" s="3"/>
      <c r="M3" s="3"/>
    </row>
    <row r="4" spans="1:13" s="1" customFormat="1" ht="35" customHeight="1">
      <c r="A4" s="365" t="s">
        <v>329</v>
      </c>
      <c r="B4" s="365"/>
      <c r="C4" s="365"/>
      <c r="D4" s="365"/>
      <c r="E4" s="365"/>
      <c r="F4" s="365"/>
      <c r="G4" s="365"/>
      <c r="H4" s="365"/>
      <c r="I4" s="365"/>
      <c r="J4" s="365"/>
      <c r="K4" s="365"/>
      <c r="L4" s="365"/>
      <c r="M4" s="365"/>
    </row>
    <row r="5" spans="1:13" s="1" customFormat="1" ht="214.25" customHeight="1">
      <c r="A5" s="366" t="s">
        <v>327</v>
      </c>
      <c r="B5" s="351"/>
      <c r="C5" s="351"/>
      <c r="D5" s="351"/>
      <c r="E5" s="351"/>
      <c r="F5" s="351"/>
      <c r="G5" s="351"/>
      <c r="H5" s="351"/>
      <c r="I5" s="351"/>
      <c r="J5" s="351"/>
      <c r="K5" s="351"/>
      <c r="L5" s="351"/>
      <c r="M5" s="352"/>
    </row>
    <row r="6" spans="1:13" ht="20.5">
      <c r="A6" s="4" t="s">
        <v>109</v>
      </c>
      <c r="B6" s="5" t="s">
        <v>110</v>
      </c>
      <c r="C6" s="6"/>
      <c r="D6" s="6"/>
      <c r="E6" s="6"/>
      <c r="M6" s="7"/>
    </row>
    <row r="7" spans="1:13" ht="29" customHeight="1">
      <c r="A7" s="8" t="s">
        <v>111</v>
      </c>
      <c r="B7" s="367" t="s">
        <v>112</v>
      </c>
      <c r="C7" s="367"/>
      <c r="D7" s="367"/>
      <c r="E7" s="367"/>
      <c r="M7" s="7"/>
    </row>
    <row r="8" spans="1:13" ht="20.5">
      <c r="A8" s="8"/>
      <c r="B8" s="368" t="s">
        <v>113</v>
      </c>
      <c r="C8" s="368"/>
      <c r="D8" s="368"/>
      <c r="E8" s="368"/>
      <c r="M8" s="7"/>
    </row>
    <row r="9" spans="1:13" ht="20.5">
      <c r="A9" s="8"/>
      <c r="B9" s="369" t="s">
        <v>156</v>
      </c>
      <c r="C9" s="369"/>
      <c r="D9" s="369"/>
      <c r="E9" s="369"/>
      <c r="M9" s="7"/>
    </row>
    <row r="10" spans="1:13" ht="25.25" customHeight="1">
      <c r="A10" s="8" t="s">
        <v>114</v>
      </c>
      <c r="B10" s="367" t="s">
        <v>104</v>
      </c>
      <c r="C10" s="367"/>
      <c r="D10" s="367"/>
      <c r="E10" s="367"/>
      <c r="M10" s="7"/>
    </row>
    <row r="11" spans="1:13" ht="20.5">
      <c r="A11" s="8"/>
      <c r="B11" s="364"/>
      <c r="C11" s="364"/>
      <c r="D11" s="364"/>
      <c r="E11" s="364"/>
      <c r="M11" s="7"/>
    </row>
    <row r="12" spans="1:13" ht="27.5" customHeight="1">
      <c r="A12" s="8" t="s">
        <v>115</v>
      </c>
      <c r="B12" s="9" t="s">
        <v>116</v>
      </c>
      <c r="C12" s="10"/>
      <c r="D12" s="10"/>
      <c r="E12" s="10"/>
      <c r="M12" s="7"/>
    </row>
    <row r="13" spans="1:13" ht="20.5">
      <c r="A13" s="8"/>
      <c r="B13" s="11"/>
      <c r="C13" s="10"/>
      <c r="D13" s="10"/>
      <c r="E13" s="10"/>
      <c r="M13" s="7"/>
    </row>
    <row r="14" spans="1:13" ht="24.65" customHeight="1">
      <c r="A14" s="347" t="s">
        <v>117</v>
      </c>
      <c r="B14" s="348"/>
      <c r="C14" s="348"/>
      <c r="D14" s="348"/>
      <c r="E14" s="348"/>
      <c r="F14" s="348"/>
      <c r="G14" s="348"/>
      <c r="H14" s="348"/>
      <c r="I14" s="348"/>
      <c r="J14" s="348"/>
      <c r="K14" s="348"/>
      <c r="L14" s="348"/>
      <c r="M14" s="349"/>
    </row>
    <row r="15" spans="1:13" ht="22">
      <c r="A15" s="350" t="s">
        <v>118</v>
      </c>
      <c r="B15" s="351"/>
      <c r="C15" s="351"/>
      <c r="D15" s="351"/>
      <c r="E15" s="351"/>
      <c r="F15" s="351"/>
      <c r="G15" s="351"/>
      <c r="H15" s="351"/>
      <c r="I15" s="351"/>
      <c r="J15" s="351"/>
      <c r="K15" s="351"/>
      <c r="L15" s="351"/>
      <c r="M15" s="352"/>
    </row>
    <row r="16" spans="1:13" ht="22">
      <c r="A16" s="350" t="s">
        <v>119</v>
      </c>
      <c r="B16" s="351"/>
      <c r="C16" s="351"/>
      <c r="D16" s="351"/>
      <c r="E16" s="351"/>
      <c r="F16" s="351"/>
      <c r="G16" s="351"/>
      <c r="H16" s="351"/>
      <c r="I16" s="351"/>
      <c r="J16" s="351"/>
      <c r="K16" s="351"/>
      <c r="L16" s="351"/>
      <c r="M16" s="352"/>
    </row>
    <row r="17" spans="1:13" ht="102.65" customHeight="1">
      <c r="A17" s="353" t="s">
        <v>120</v>
      </c>
      <c r="B17" s="354"/>
      <c r="C17" s="354"/>
      <c r="D17" s="354"/>
      <c r="E17" s="354"/>
      <c r="F17" s="354"/>
      <c r="G17" s="354"/>
      <c r="H17" s="354"/>
      <c r="I17" s="354"/>
      <c r="J17" s="354"/>
      <c r="K17" s="354"/>
      <c r="L17" s="354"/>
      <c r="M17" s="355"/>
    </row>
    <row r="18" spans="1:13" ht="22">
      <c r="A18" s="350" t="s">
        <v>121</v>
      </c>
      <c r="B18" s="351"/>
      <c r="C18" s="351"/>
      <c r="D18" s="351"/>
      <c r="E18" s="351"/>
      <c r="F18" s="351"/>
      <c r="G18" s="351"/>
      <c r="H18" s="351"/>
      <c r="I18" s="351"/>
      <c r="J18" s="351"/>
      <c r="K18" s="351"/>
      <c r="L18" s="12"/>
      <c r="M18" s="13"/>
    </row>
    <row r="19" spans="1:13" ht="123.65" customHeight="1">
      <c r="A19" s="356" t="s">
        <v>122</v>
      </c>
      <c r="B19" s="357"/>
      <c r="C19" s="357"/>
      <c r="D19" s="357"/>
      <c r="E19" s="357"/>
      <c r="F19" s="357"/>
      <c r="G19" s="357"/>
      <c r="H19" s="357"/>
      <c r="I19" s="357"/>
      <c r="J19" s="357"/>
      <c r="K19" s="357"/>
      <c r="L19" s="357"/>
      <c r="M19" s="358"/>
    </row>
    <row r="20" spans="1:13" ht="22">
      <c r="A20" s="362" t="s">
        <v>292</v>
      </c>
      <c r="B20" s="363"/>
      <c r="C20" s="363"/>
      <c r="D20" s="363"/>
      <c r="E20" s="363"/>
      <c r="F20" s="363"/>
      <c r="G20" s="363"/>
      <c r="H20" s="363"/>
      <c r="I20" s="363"/>
      <c r="J20" s="363"/>
      <c r="K20" s="363"/>
      <c r="L20" s="195"/>
      <c r="M20" s="196"/>
    </row>
    <row r="21" spans="1:13" ht="22">
      <c r="A21" s="350" t="s">
        <v>123</v>
      </c>
      <c r="B21" s="351"/>
      <c r="C21" s="351"/>
      <c r="D21" s="351"/>
      <c r="E21" s="351"/>
      <c r="F21" s="351"/>
      <c r="G21" s="351"/>
      <c r="H21" s="351"/>
      <c r="I21" s="351"/>
      <c r="J21" s="351"/>
      <c r="K21" s="351"/>
      <c r="L21" s="351"/>
      <c r="M21" s="352"/>
    </row>
    <row r="22" spans="1:13" ht="20.5">
      <c r="A22" s="8" t="s">
        <v>124</v>
      </c>
      <c r="M22" s="7"/>
    </row>
    <row r="23" spans="1:13" ht="22">
      <c r="A23" s="350" t="s">
        <v>125</v>
      </c>
      <c r="B23" s="351"/>
      <c r="C23" s="351"/>
      <c r="D23" s="351"/>
      <c r="E23" s="351"/>
      <c r="F23" s="351"/>
      <c r="G23" s="351"/>
      <c r="H23" s="351"/>
      <c r="I23" s="351"/>
      <c r="J23" s="351"/>
      <c r="K23" s="351"/>
      <c r="L23" s="351"/>
      <c r="M23" s="352"/>
    </row>
    <row r="24" spans="1:13" ht="20.5">
      <c r="A24" s="359" t="s">
        <v>126</v>
      </c>
      <c r="B24" s="360"/>
      <c r="C24" s="360"/>
      <c r="D24" s="360"/>
      <c r="E24" s="360"/>
      <c r="F24" s="360"/>
      <c r="G24" s="360"/>
      <c r="H24" s="360"/>
      <c r="I24" s="360"/>
      <c r="J24" s="360"/>
      <c r="K24" s="360"/>
      <c r="L24" s="360"/>
      <c r="M24" s="361"/>
    </row>
    <row r="25" spans="1:13" ht="22">
      <c r="A25" s="350" t="s">
        <v>127</v>
      </c>
      <c r="B25" s="351"/>
      <c r="C25" s="351"/>
      <c r="D25" s="351"/>
      <c r="E25" s="351"/>
      <c r="F25" s="351"/>
      <c r="G25" s="351"/>
      <c r="H25" s="351"/>
      <c r="I25" s="351"/>
      <c r="J25" s="351"/>
      <c r="K25" s="351"/>
      <c r="L25" s="351"/>
      <c r="M25" s="352"/>
    </row>
    <row r="26" spans="1:13" ht="20.5">
      <c r="A26" s="359" t="s">
        <v>128</v>
      </c>
      <c r="B26" s="360"/>
      <c r="C26" s="360"/>
      <c r="D26" s="360"/>
      <c r="E26" s="360"/>
      <c r="F26" s="360"/>
      <c r="G26" s="360"/>
      <c r="H26" s="360"/>
      <c r="I26" s="360"/>
      <c r="J26" s="360"/>
      <c r="K26" s="360"/>
      <c r="L26" s="360"/>
      <c r="M26" s="361"/>
    </row>
    <row r="27" spans="1:13" ht="21" thickBot="1">
      <c r="A27" s="344"/>
      <c r="B27" s="345"/>
      <c r="C27" s="345"/>
      <c r="D27" s="345"/>
      <c r="E27" s="345"/>
      <c r="F27" s="345"/>
      <c r="G27" s="345"/>
      <c r="H27" s="345"/>
      <c r="I27" s="345"/>
      <c r="J27" s="345"/>
      <c r="K27" s="345"/>
      <c r="L27" s="345"/>
      <c r="M27" s="346"/>
    </row>
    <row r="28" spans="1:13" ht="18" customHeight="1"/>
    <row r="33" spans="1:1" ht="22">
      <c r="A33" s="14"/>
    </row>
  </sheetData>
  <mergeCells count="20">
    <mergeCell ref="B11:E11"/>
    <mergeCell ref="A4:M4"/>
    <mergeCell ref="A5:M5"/>
    <mergeCell ref="B7:E7"/>
    <mergeCell ref="B8:E8"/>
    <mergeCell ref="B10:E10"/>
    <mergeCell ref="B9:E9"/>
    <mergeCell ref="A27:M27"/>
    <mergeCell ref="A14:M14"/>
    <mergeCell ref="A15:M15"/>
    <mergeCell ref="A16:M16"/>
    <mergeCell ref="A17:M17"/>
    <mergeCell ref="A18:K18"/>
    <mergeCell ref="A19:M19"/>
    <mergeCell ref="A21:M21"/>
    <mergeCell ref="A23:M23"/>
    <mergeCell ref="A24:M24"/>
    <mergeCell ref="A25:M25"/>
    <mergeCell ref="A26:M26"/>
    <mergeCell ref="A20:K20"/>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26"/>
  <sheetViews>
    <sheetView showGridLines="0" rightToLeft="1" view="pageBreakPreview" zoomScale="70" zoomScaleNormal="70" zoomScaleSheetLayoutView="70" workbookViewId="0">
      <selection activeCell="B23" sqref="B23:J23"/>
    </sheetView>
  </sheetViews>
  <sheetFormatPr defaultColWidth="8.90625" defaultRowHeight="14.5"/>
  <cols>
    <col min="1" max="1" width="18.36328125" style="148" customWidth="1"/>
    <col min="2" max="3" width="13.08984375" style="148" bestFit="1" customWidth="1"/>
    <col min="4" max="4" width="15.90625" style="148" bestFit="1" customWidth="1"/>
    <col min="5" max="6" width="11.36328125" style="148" bestFit="1" customWidth="1"/>
    <col min="7" max="7" width="13.90625" style="148" customWidth="1"/>
    <col min="8" max="9" width="13.08984375" style="148" bestFit="1" customWidth="1"/>
    <col min="10" max="10" width="15.90625" style="148" bestFit="1" customWidth="1"/>
    <col min="11" max="16384" width="8.90625" style="148"/>
  </cols>
  <sheetData>
    <row r="1" spans="1:30">
      <c r="H1" s="419" t="s">
        <v>331</v>
      </c>
      <c r="I1" s="419"/>
      <c r="J1" s="419"/>
    </row>
    <row r="2" spans="1:30">
      <c r="H2" s="419"/>
      <c r="I2" s="419"/>
      <c r="J2" s="419"/>
    </row>
    <row r="3" spans="1:30" s="156" customFormat="1">
      <c r="H3" s="420"/>
      <c r="I3" s="420"/>
      <c r="J3" s="420"/>
      <c r="K3" s="148"/>
      <c r="L3" s="148"/>
      <c r="M3" s="148"/>
      <c r="N3" s="148"/>
      <c r="O3" s="148"/>
      <c r="P3" s="148"/>
      <c r="Q3" s="148"/>
      <c r="R3" s="148"/>
      <c r="S3" s="148"/>
      <c r="T3" s="148"/>
      <c r="U3" s="148"/>
      <c r="V3" s="148"/>
      <c r="W3" s="148"/>
      <c r="X3" s="148"/>
      <c r="Y3" s="148"/>
      <c r="Z3" s="148"/>
      <c r="AA3" s="148"/>
      <c r="AB3" s="148"/>
      <c r="AC3" s="148"/>
      <c r="AD3" s="148"/>
    </row>
    <row r="4" spans="1:30" ht="22">
      <c r="A4" s="421" t="s">
        <v>145</v>
      </c>
      <c r="B4" s="421"/>
      <c r="C4" s="421"/>
      <c r="D4" s="421"/>
      <c r="E4" s="421"/>
      <c r="F4" s="421"/>
      <c r="G4" s="421"/>
      <c r="H4" s="421"/>
      <c r="I4" s="421"/>
      <c r="J4" s="421"/>
    </row>
    <row r="5" spans="1:30" ht="19.5" customHeight="1">
      <c r="A5" s="175" t="s">
        <v>191</v>
      </c>
      <c r="B5" s="377" t="s">
        <v>152</v>
      </c>
      <c r="C5" s="378"/>
      <c r="D5" s="378"/>
      <c r="E5" s="378"/>
      <c r="F5" s="378"/>
      <c r="G5" s="378"/>
      <c r="H5" s="378"/>
      <c r="I5" s="378"/>
      <c r="J5" s="379"/>
    </row>
    <row r="6" spans="1:30" ht="21.75" customHeight="1">
      <c r="A6" s="382" t="s">
        <v>17</v>
      </c>
      <c r="B6" s="380" t="s">
        <v>0</v>
      </c>
      <c r="C6" s="382"/>
      <c r="D6" s="382"/>
      <c r="E6" s="382" t="s">
        <v>1</v>
      </c>
      <c r="F6" s="382"/>
      <c r="G6" s="382"/>
      <c r="H6" s="382" t="s">
        <v>2</v>
      </c>
      <c r="I6" s="382"/>
      <c r="J6" s="383"/>
    </row>
    <row r="7" spans="1:30" ht="22">
      <c r="A7" s="382"/>
      <c r="B7" s="27" t="s">
        <v>14</v>
      </c>
      <c r="C7" s="21" t="s">
        <v>15</v>
      </c>
      <c r="D7" s="21" t="s">
        <v>48</v>
      </c>
      <c r="E7" s="21" t="s">
        <v>14</v>
      </c>
      <c r="F7" s="21" t="s">
        <v>15</v>
      </c>
      <c r="G7" s="21" t="s">
        <v>48</v>
      </c>
      <c r="H7" s="21" t="s">
        <v>14</v>
      </c>
      <c r="I7" s="21" t="s">
        <v>15</v>
      </c>
      <c r="J7" s="22" t="s">
        <v>48</v>
      </c>
    </row>
    <row r="8" spans="1:30" ht="22">
      <c r="A8" s="159" t="s">
        <v>18</v>
      </c>
      <c r="B8" s="169">
        <v>288128</v>
      </c>
      <c r="C8" s="158">
        <v>181988</v>
      </c>
      <c r="D8" s="158">
        <f>SUM(B8:C8)</f>
        <v>470116</v>
      </c>
      <c r="E8" s="158">
        <v>4806</v>
      </c>
      <c r="F8" s="158">
        <v>3885</v>
      </c>
      <c r="G8" s="158">
        <f>SUM(E8:F8)</f>
        <v>8691</v>
      </c>
      <c r="H8" s="158">
        <f>B8+E8</f>
        <v>292934</v>
      </c>
      <c r="I8" s="158">
        <f t="shared" ref="I8:J22" si="0">C8+F8</f>
        <v>185873</v>
      </c>
      <c r="J8" s="158">
        <f>D8+G8</f>
        <v>478807</v>
      </c>
    </row>
    <row r="9" spans="1:30" ht="22">
      <c r="A9" s="160" t="s">
        <v>19</v>
      </c>
      <c r="B9" s="171">
        <v>102695</v>
      </c>
      <c r="C9" s="154">
        <v>75486</v>
      </c>
      <c r="D9" s="154">
        <f t="shared" ref="D9:D22" si="1">SUM(B9:C9)</f>
        <v>178181</v>
      </c>
      <c r="E9" s="154">
        <v>3447</v>
      </c>
      <c r="F9" s="154">
        <v>2842</v>
      </c>
      <c r="G9" s="154">
        <f t="shared" ref="G9:G22" si="2">SUM(E9:F9)</f>
        <v>6289</v>
      </c>
      <c r="H9" s="154">
        <f t="shared" ref="H9:H22" si="3">B9+E9</f>
        <v>106142</v>
      </c>
      <c r="I9" s="154">
        <f t="shared" si="0"/>
        <v>78328</v>
      </c>
      <c r="J9" s="154">
        <f t="shared" si="0"/>
        <v>184470</v>
      </c>
    </row>
    <row r="10" spans="1:30" ht="22">
      <c r="A10" s="159" t="s">
        <v>20</v>
      </c>
      <c r="B10" s="169">
        <v>38687</v>
      </c>
      <c r="C10" s="158">
        <v>29083</v>
      </c>
      <c r="D10" s="158">
        <f t="shared" si="1"/>
        <v>67770</v>
      </c>
      <c r="E10" s="158">
        <v>1254</v>
      </c>
      <c r="F10" s="158">
        <v>1498</v>
      </c>
      <c r="G10" s="158">
        <f t="shared" si="2"/>
        <v>2752</v>
      </c>
      <c r="H10" s="158">
        <f t="shared" si="3"/>
        <v>39941</v>
      </c>
      <c r="I10" s="158">
        <f t="shared" si="0"/>
        <v>30581</v>
      </c>
      <c r="J10" s="158">
        <f t="shared" si="0"/>
        <v>70522</v>
      </c>
    </row>
    <row r="11" spans="1:30" ht="22">
      <c r="A11" s="160" t="s">
        <v>21</v>
      </c>
      <c r="B11" s="171">
        <v>34073</v>
      </c>
      <c r="C11" s="154">
        <v>26985</v>
      </c>
      <c r="D11" s="154">
        <f t="shared" si="1"/>
        <v>61058</v>
      </c>
      <c r="E11" s="154">
        <v>1446</v>
      </c>
      <c r="F11" s="154">
        <v>1538</v>
      </c>
      <c r="G11" s="154">
        <f t="shared" si="2"/>
        <v>2984</v>
      </c>
      <c r="H11" s="154">
        <f t="shared" si="3"/>
        <v>35519</v>
      </c>
      <c r="I11" s="154">
        <f t="shared" si="0"/>
        <v>28523</v>
      </c>
      <c r="J11" s="154">
        <f t="shared" si="0"/>
        <v>64042</v>
      </c>
    </row>
    <row r="12" spans="1:30" ht="22">
      <c r="A12" s="159" t="s">
        <v>22</v>
      </c>
      <c r="B12" s="169">
        <v>67268</v>
      </c>
      <c r="C12" s="158">
        <v>51057</v>
      </c>
      <c r="D12" s="158">
        <f t="shared" si="1"/>
        <v>118325</v>
      </c>
      <c r="E12" s="158">
        <v>3185</v>
      </c>
      <c r="F12" s="158">
        <v>2368</v>
      </c>
      <c r="G12" s="158">
        <f t="shared" si="2"/>
        <v>5553</v>
      </c>
      <c r="H12" s="158">
        <f t="shared" si="3"/>
        <v>70453</v>
      </c>
      <c r="I12" s="158">
        <f t="shared" si="0"/>
        <v>53425</v>
      </c>
      <c r="J12" s="158">
        <f t="shared" si="0"/>
        <v>123878</v>
      </c>
    </row>
    <row r="13" spans="1:30" ht="22">
      <c r="A13" s="160" t="s">
        <v>23</v>
      </c>
      <c r="B13" s="171">
        <v>48529</v>
      </c>
      <c r="C13" s="154">
        <v>45991</v>
      </c>
      <c r="D13" s="154">
        <f t="shared" si="1"/>
        <v>94520</v>
      </c>
      <c r="E13" s="154">
        <v>1964</v>
      </c>
      <c r="F13" s="154">
        <v>2046</v>
      </c>
      <c r="G13" s="154">
        <f t="shared" si="2"/>
        <v>4010</v>
      </c>
      <c r="H13" s="154">
        <f t="shared" si="3"/>
        <v>50493</v>
      </c>
      <c r="I13" s="154">
        <f t="shared" si="0"/>
        <v>48037</v>
      </c>
      <c r="J13" s="154">
        <f t="shared" si="0"/>
        <v>98530</v>
      </c>
    </row>
    <row r="14" spans="1:30" ht="22">
      <c r="A14" s="159" t="s">
        <v>24</v>
      </c>
      <c r="B14" s="169">
        <v>19905</v>
      </c>
      <c r="C14" s="158">
        <v>15315</v>
      </c>
      <c r="D14" s="158">
        <f t="shared" si="1"/>
        <v>35220</v>
      </c>
      <c r="E14" s="158">
        <v>906</v>
      </c>
      <c r="F14" s="158">
        <v>637</v>
      </c>
      <c r="G14" s="158">
        <f t="shared" si="2"/>
        <v>1543</v>
      </c>
      <c r="H14" s="158">
        <f t="shared" si="3"/>
        <v>20811</v>
      </c>
      <c r="I14" s="158">
        <f t="shared" si="0"/>
        <v>15952</v>
      </c>
      <c r="J14" s="158">
        <f t="shared" si="0"/>
        <v>36763</v>
      </c>
    </row>
    <row r="15" spans="1:30" ht="22">
      <c r="A15" s="160" t="s">
        <v>25</v>
      </c>
      <c r="B15" s="171">
        <v>18160</v>
      </c>
      <c r="C15" s="154">
        <v>14748</v>
      </c>
      <c r="D15" s="154">
        <f t="shared" si="1"/>
        <v>32908</v>
      </c>
      <c r="E15" s="154">
        <v>706</v>
      </c>
      <c r="F15" s="154">
        <v>692</v>
      </c>
      <c r="G15" s="154">
        <f t="shared" si="2"/>
        <v>1398</v>
      </c>
      <c r="H15" s="154">
        <f t="shared" si="3"/>
        <v>18866</v>
      </c>
      <c r="I15" s="154">
        <f t="shared" si="0"/>
        <v>15440</v>
      </c>
      <c r="J15" s="154">
        <f t="shared" si="0"/>
        <v>34306</v>
      </c>
    </row>
    <row r="16" spans="1:30" ht="22">
      <c r="A16" s="159" t="s">
        <v>53</v>
      </c>
      <c r="B16" s="169">
        <v>11096</v>
      </c>
      <c r="C16" s="158">
        <v>7274</v>
      </c>
      <c r="D16" s="158">
        <f t="shared" si="1"/>
        <v>18370</v>
      </c>
      <c r="E16" s="158">
        <v>945</v>
      </c>
      <c r="F16" s="158">
        <v>746</v>
      </c>
      <c r="G16" s="158">
        <f t="shared" si="2"/>
        <v>1691</v>
      </c>
      <c r="H16" s="158">
        <f t="shared" si="3"/>
        <v>12041</v>
      </c>
      <c r="I16" s="158">
        <f t="shared" si="0"/>
        <v>8020</v>
      </c>
      <c r="J16" s="158">
        <f t="shared" si="0"/>
        <v>20061</v>
      </c>
    </row>
    <row r="17" spans="1:10" ht="22">
      <c r="A17" s="160" t="s">
        <v>26</v>
      </c>
      <c r="B17" s="171">
        <v>27932</v>
      </c>
      <c r="C17" s="154">
        <v>24481</v>
      </c>
      <c r="D17" s="154">
        <f t="shared" si="1"/>
        <v>52413</v>
      </c>
      <c r="E17" s="154">
        <v>1097</v>
      </c>
      <c r="F17" s="154">
        <v>1005</v>
      </c>
      <c r="G17" s="154">
        <f t="shared" si="2"/>
        <v>2102</v>
      </c>
      <c r="H17" s="154">
        <f t="shared" si="3"/>
        <v>29029</v>
      </c>
      <c r="I17" s="154">
        <f t="shared" si="0"/>
        <v>25486</v>
      </c>
      <c r="J17" s="154">
        <f t="shared" si="0"/>
        <v>54515</v>
      </c>
    </row>
    <row r="18" spans="1:10" ht="22">
      <c r="A18" s="159" t="s">
        <v>27</v>
      </c>
      <c r="B18" s="169">
        <v>18654</v>
      </c>
      <c r="C18" s="158">
        <v>11137</v>
      </c>
      <c r="D18" s="158">
        <f t="shared" si="1"/>
        <v>29791</v>
      </c>
      <c r="E18" s="158">
        <v>933</v>
      </c>
      <c r="F18" s="158">
        <v>1291</v>
      </c>
      <c r="G18" s="158">
        <f t="shared" si="2"/>
        <v>2224</v>
      </c>
      <c r="H18" s="158">
        <f t="shared" si="3"/>
        <v>19587</v>
      </c>
      <c r="I18" s="158">
        <f t="shared" si="0"/>
        <v>12428</v>
      </c>
      <c r="J18" s="158">
        <f t="shared" si="0"/>
        <v>32015</v>
      </c>
    </row>
    <row r="19" spans="1:10" ht="22">
      <c r="A19" s="160" t="s">
        <v>28</v>
      </c>
      <c r="B19" s="171">
        <v>12768</v>
      </c>
      <c r="C19" s="154">
        <v>11263</v>
      </c>
      <c r="D19" s="154">
        <f>SUM(B19:C19)</f>
        <v>24031</v>
      </c>
      <c r="E19" s="154">
        <v>503</v>
      </c>
      <c r="F19" s="154">
        <v>715</v>
      </c>
      <c r="G19" s="154">
        <f t="shared" si="2"/>
        <v>1218</v>
      </c>
      <c r="H19" s="154">
        <f t="shared" si="3"/>
        <v>13271</v>
      </c>
      <c r="I19" s="154">
        <f t="shared" si="0"/>
        <v>11978</v>
      </c>
      <c r="J19" s="154">
        <f t="shared" si="0"/>
        <v>25249</v>
      </c>
    </row>
    <row r="20" spans="1:10" ht="22">
      <c r="A20" s="159" t="s">
        <v>29</v>
      </c>
      <c r="B20" s="169">
        <v>16829</v>
      </c>
      <c r="C20" s="158">
        <v>11224</v>
      </c>
      <c r="D20" s="158">
        <f t="shared" si="1"/>
        <v>28053</v>
      </c>
      <c r="E20" s="158">
        <v>910</v>
      </c>
      <c r="F20" s="158">
        <v>664</v>
      </c>
      <c r="G20" s="158">
        <f t="shared" si="2"/>
        <v>1574</v>
      </c>
      <c r="H20" s="158">
        <f t="shared" si="3"/>
        <v>17739</v>
      </c>
      <c r="I20" s="158">
        <f t="shared" si="0"/>
        <v>11888</v>
      </c>
      <c r="J20" s="158">
        <f t="shared" si="0"/>
        <v>29627</v>
      </c>
    </row>
    <row r="21" spans="1:10" ht="22">
      <c r="A21" s="160" t="s">
        <v>84</v>
      </c>
      <c r="B21" s="171">
        <v>380</v>
      </c>
      <c r="C21" s="154">
        <v>79</v>
      </c>
      <c r="D21" s="154">
        <f t="shared" si="1"/>
        <v>459</v>
      </c>
      <c r="E21" s="154">
        <v>5</v>
      </c>
      <c r="F21" s="154">
        <v>0</v>
      </c>
      <c r="G21" s="154">
        <f t="shared" si="2"/>
        <v>5</v>
      </c>
      <c r="H21" s="154">
        <f t="shared" si="3"/>
        <v>385</v>
      </c>
      <c r="I21" s="154">
        <f t="shared" si="0"/>
        <v>79</v>
      </c>
      <c r="J21" s="154">
        <f t="shared" si="0"/>
        <v>464</v>
      </c>
    </row>
    <row r="22" spans="1:10" ht="22">
      <c r="A22" s="159" t="s">
        <v>54</v>
      </c>
      <c r="B22" s="169">
        <v>10920</v>
      </c>
      <c r="C22" s="158">
        <v>2389</v>
      </c>
      <c r="D22" s="158">
        <f t="shared" si="1"/>
        <v>13309</v>
      </c>
      <c r="E22" s="158">
        <v>16</v>
      </c>
      <c r="F22" s="158">
        <v>1</v>
      </c>
      <c r="G22" s="158">
        <f t="shared" si="2"/>
        <v>17</v>
      </c>
      <c r="H22" s="158">
        <f t="shared" si="3"/>
        <v>10936</v>
      </c>
      <c r="I22" s="158">
        <f t="shared" si="0"/>
        <v>2390</v>
      </c>
      <c r="J22" s="158">
        <f t="shared" si="0"/>
        <v>13326</v>
      </c>
    </row>
    <row r="23" spans="1:10" ht="22">
      <c r="A23" s="50" t="s">
        <v>57</v>
      </c>
      <c r="B23" s="24">
        <f t="shared" ref="B23:J23" si="4">SUM(B8:B22)</f>
        <v>716024</v>
      </c>
      <c r="C23" s="24">
        <f t="shared" si="4"/>
        <v>508500</v>
      </c>
      <c r="D23" s="24">
        <f t="shared" si="4"/>
        <v>1224524</v>
      </c>
      <c r="E23" s="24">
        <f t="shared" si="4"/>
        <v>22123</v>
      </c>
      <c r="F23" s="24">
        <f t="shared" si="4"/>
        <v>19928</v>
      </c>
      <c r="G23" s="24">
        <f t="shared" si="4"/>
        <v>42051</v>
      </c>
      <c r="H23" s="24">
        <f t="shared" si="4"/>
        <v>738147</v>
      </c>
      <c r="I23" s="24">
        <f t="shared" si="4"/>
        <v>528428</v>
      </c>
      <c r="J23" s="32">
        <f t="shared" si="4"/>
        <v>1266575</v>
      </c>
    </row>
    <row r="24" spans="1:10" ht="18">
      <c r="A24" s="146" t="s">
        <v>60</v>
      </c>
      <c r="B24" s="153"/>
      <c r="C24" s="165"/>
      <c r="D24" s="165"/>
      <c r="E24" s="165"/>
      <c r="F24" s="165"/>
      <c r="G24" s="165"/>
      <c r="H24" s="165"/>
      <c r="I24" s="165"/>
      <c r="J24" s="151"/>
    </row>
    <row r="25" spans="1:10" ht="18">
      <c r="A25" s="161" t="s">
        <v>46</v>
      </c>
      <c r="B25" s="166"/>
      <c r="C25" s="166"/>
      <c r="D25" s="166"/>
      <c r="E25" s="166"/>
      <c r="F25" s="166"/>
      <c r="G25" s="166"/>
      <c r="H25" s="166"/>
      <c r="I25" s="166"/>
      <c r="J25" s="174"/>
    </row>
    <row r="26" spans="1:10" ht="18">
      <c r="A26" s="423" t="s">
        <v>291</v>
      </c>
      <c r="B26" s="423"/>
      <c r="C26" s="423"/>
      <c r="D26" s="423"/>
      <c r="E26" s="423"/>
      <c r="F26" s="423"/>
      <c r="G26" s="173"/>
      <c r="H26" s="173"/>
      <c r="I26" s="173"/>
      <c r="J26" s="173"/>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6"/>
  <sheetViews>
    <sheetView showGridLines="0" rightToLeft="1" view="pageBreakPreview" topLeftCell="H10" zoomScale="85" zoomScaleNormal="70" zoomScaleSheetLayoutView="85" workbookViewId="0">
      <selection activeCell="L24" sqref="A24:L26"/>
    </sheetView>
  </sheetViews>
  <sheetFormatPr defaultColWidth="8.90625" defaultRowHeight="14.5"/>
  <cols>
    <col min="1" max="1" width="18.6328125" style="178" customWidth="1"/>
    <col min="2" max="4" width="11.36328125" style="178" bestFit="1" customWidth="1"/>
    <col min="5" max="5" width="13.08984375" style="178" bestFit="1" customWidth="1"/>
    <col min="6" max="6" width="11.36328125" style="178" bestFit="1" customWidth="1"/>
    <col min="7" max="8" width="13.08984375" style="178" bestFit="1" customWidth="1"/>
    <col min="9" max="9" width="11.36328125" style="178" bestFit="1" customWidth="1"/>
    <col min="10" max="10" width="16.453125" style="178" customWidth="1"/>
    <col min="11" max="11" width="11.54296875" style="178" bestFit="1" customWidth="1"/>
    <col min="12" max="12" width="9.90625" style="178" bestFit="1" customWidth="1"/>
    <col min="13" max="13" width="11.54296875" style="178" bestFit="1" customWidth="1"/>
    <col min="14" max="14" width="10.6328125" style="178" bestFit="1" customWidth="1"/>
    <col min="15" max="15" width="9.36328125" style="178" bestFit="1" customWidth="1"/>
    <col min="16" max="16" width="10.08984375" style="178" bestFit="1" customWidth="1"/>
    <col min="17" max="17" width="11.36328125" style="178" bestFit="1" customWidth="1"/>
    <col min="18" max="18" width="10.08984375" style="178" bestFit="1" customWidth="1"/>
    <col min="19" max="19" width="11.36328125" style="178" bestFit="1" customWidth="1"/>
    <col min="20" max="16384" width="8.90625" style="178"/>
  </cols>
  <sheetData>
    <row r="1" spans="1:30">
      <c r="H1" s="424" t="s">
        <v>331</v>
      </c>
      <c r="I1" s="424"/>
      <c r="J1" s="424"/>
      <c r="N1" s="188"/>
      <c r="O1" s="188"/>
    </row>
    <row r="2" spans="1:30">
      <c r="H2" s="424"/>
      <c r="I2" s="424"/>
      <c r="J2" s="424"/>
      <c r="N2" s="188"/>
      <c r="O2" s="188"/>
    </row>
    <row r="3" spans="1:30" s="187" customFormat="1">
      <c r="H3" s="425"/>
      <c r="I3" s="425"/>
      <c r="J3" s="425"/>
      <c r="K3" s="178"/>
      <c r="L3" s="178"/>
      <c r="M3" s="178"/>
      <c r="N3" s="178"/>
      <c r="O3" s="178"/>
      <c r="P3" s="178"/>
      <c r="Q3" s="178"/>
      <c r="R3" s="178"/>
      <c r="S3" s="178"/>
      <c r="T3" s="178"/>
      <c r="U3" s="178"/>
      <c r="V3" s="178"/>
      <c r="W3" s="178"/>
      <c r="X3" s="178"/>
      <c r="Y3" s="178"/>
      <c r="Z3" s="178"/>
      <c r="AA3" s="178"/>
      <c r="AB3" s="178"/>
      <c r="AC3" s="178"/>
      <c r="AD3" s="178"/>
    </row>
    <row r="4" spans="1:30" ht="22">
      <c r="A4" s="426" t="s">
        <v>146</v>
      </c>
      <c r="B4" s="426"/>
      <c r="C4" s="426"/>
      <c r="D4" s="426"/>
      <c r="E4" s="426"/>
      <c r="F4" s="426"/>
      <c r="G4" s="426"/>
      <c r="H4" s="426"/>
      <c r="I4" s="426"/>
      <c r="J4" s="426"/>
    </row>
    <row r="5" spans="1:30" ht="22">
      <c r="A5" s="186" t="s">
        <v>192</v>
      </c>
      <c r="B5" s="377" t="s">
        <v>152</v>
      </c>
      <c r="C5" s="378"/>
      <c r="D5" s="378"/>
      <c r="E5" s="378"/>
      <c r="F5" s="378"/>
      <c r="G5" s="378"/>
      <c r="H5" s="378"/>
      <c r="I5" s="378"/>
      <c r="J5" s="379"/>
    </row>
    <row r="6" spans="1:30" ht="34.25" customHeight="1">
      <c r="A6" s="380" t="s">
        <v>63</v>
      </c>
      <c r="B6" s="382" t="s">
        <v>0</v>
      </c>
      <c r="C6" s="382"/>
      <c r="D6" s="382"/>
      <c r="E6" s="382" t="s">
        <v>1</v>
      </c>
      <c r="F6" s="382"/>
      <c r="G6" s="382"/>
      <c r="H6" s="382" t="s">
        <v>2</v>
      </c>
      <c r="I6" s="382"/>
      <c r="J6" s="383"/>
    </row>
    <row r="7" spans="1:30" ht="26" customHeight="1">
      <c r="A7" s="381"/>
      <c r="B7" s="21" t="s">
        <v>14</v>
      </c>
      <c r="C7" s="21" t="s">
        <v>15</v>
      </c>
      <c r="D7" s="21" t="s">
        <v>48</v>
      </c>
      <c r="E7" s="21" t="s">
        <v>14</v>
      </c>
      <c r="F7" s="21" t="s">
        <v>15</v>
      </c>
      <c r="G7" s="21" t="s">
        <v>48</v>
      </c>
      <c r="H7" s="21" t="s">
        <v>14</v>
      </c>
      <c r="I7" s="21" t="s">
        <v>15</v>
      </c>
      <c r="J7" s="22" t="s">
        <v>48</v>
      </c>
    </row>
    <row r="8" spans="1:30" ht="22">
      <c r="A8" s="182" t="s">
        <v>5</v>
      </c>
      <c r="B8" s="182">
        <v>5469</v>
      </c>
      <c r="C8" s="182">
        <v>2123</v>
      </c>
      <c r="D8" s="182">
        <f t="shared" ref="D8:D18" si="0">B8+C8</f>
        <v>7592</v>
      </c>
      <c r="E8" s="182">
        <v>10</v>
      </c>
      <c r="F8" s="182">
        <v>4</v>
      </c>
      <c r="G8" s="182">
        <f t="shared" ref="G8:G18" si="1">E8+F8</f>
        <v>14</v>
      </c>
      <c r="H8" s="182">
        <f t="shared" ref="H8:I18" si="2">B8+E8</f>
        <v>5479</v>
      </c>
      <c r="I8" s="182">
        <f t="shared" si="2"/>
        <v>2127</v>
      </c>
      <c r="J8" s="176">
        <f t="shared" ref="J8:J18" si="3">H8+I8</f>
        <v>7606</v>
      </c>
    </row>
    <row r="9" spans="1:30" ht="22">
      <c r="A9" s="181" t="s">
        <v>6</v>
      </c>
      <c r="B9" s="181">
        <v>22508</v>
      </c>
      <c r="C9" s="181">
        <v>11864</v>
      </c>
      <c r="D9" s="181">
        <f t="shared" si="0"/>
        <v>34372</v>
      </c>
      <c r="E9" s="181">
        <v>5285</v>
      </c>
      <c r="F9" s="181">
        <v>81</v>
      </c>
      <c r="G9" s="181">
        <f t="shared" si="1"/>
        <v>5366</v>
      </c>
      <c r="H9" s="181">
        <f t="shared" si="2"/>
        <v>27793</v>
      </c>
      <c r="I9" s="181">
        <f t="shared" si="2"/>
        <v>11945</v>
      </c>
      <c r="J9" s="177">
        <f t="shared" si="3"/>
        <v>39738</v>
      </c>
    </row>
    <row r="10" spans="1:30" ht="22">
      <c r="A10" s="182" t="s">
        <v>7</v>
      </c>
      <c r="B10" s="182">
        <v>20553</v>
      </c>
      <c r="C10" s="182">
        <v>18729</v>
      </c>
      <c r="D10" s="182">
        <f t="shared" si="0"/>
        <v>39282</v>
      </c>
      <c r="E10" s="182">
        <v>21953</v>
      </c>
      <c r="F10" s="182">
        <v>492</v>
      </c>
      <c r="G10" s="182">
        <f t="shared" si="1"/>
        <v>22445</v>
      </c>
      <c r="H10" s="182">
        <f t="shared" si="2"/>
        <v>42506</v>
      </c>
      <c r="I10" s="182">
        <f t="shared" si="2"/>
        <v>19221</v>
      </c>
      <c r="J10" s="176">
        <f t="shared" si="3"/>
        <v>61727</v>
      </c>
    </row>
    <row r="11" spans="1:30" ht="22">
      <c r="A11" s="181" t="s">
        <v>8</v>
      </c>
      <c r="B11" s="181">
        <v>12542</v>
      </c>
      <c r="C11" s="181">
        <v>19436</v>
      </c>
      <c r="D11" s="181">
        <f t="shared" si="0"/>
        <v>31978</v>
      </c>
      <c r="E11" s="181">
        <v>19138</v>
      </c>
      <c r="F11" s="181">
        <v>757</v>
      </c>
      <c r="G11" s="181">
        <f t="shared" si="1"/>
        <v>19895</v>
      </c>
      <c r="H11" s="181">
        <f t="shared" si="2"/>
        <v>31680</v>
      </c>
      <c r="I11" s="181">
        <f t="shared" si="2"/>
        <v>20193</v>
      </c>
      <c r="J11" s="177">
        <f t="shared" si="3"/>
        <v>51873</v>
      </c>
    </row>
    <row r="12" spans="1:30" ht="22">
      <c r="A12" s="182" t="s">
        <v>9</v>
      </c>
      <c r="B12" s="182">
        <v>6497</v>
      </c>
      <c r="C12" s="182">
        <v>12736</v>
      </c>
      <c r="D12" s="182">
        <f t="shared" si="0"/>
        <v>19233</v>
      </c>
      <c r="E12" s="182">
        <v>19345</v>
      </c>
      <c r="F12" s="182">
        <v>690</v>
      </c>
      <c r="G12" s="182">
        <f t="shared" si="1"/>
        <v>20035</v>
      </c>
      <c r="H12" s="182">
        <f t="shared" si="2"/>
        <v>25842</v>
      </c>
      <c r="I12" s="182">
        <f t="shared" si="2"/>
        <v>13426</v>
      </c>
      <c r="J12" s="176">
        <f t="shared" si="3"/>
        <v>39268</v>
      </c>
    </row>
    <row r="13" spans="1:30" ht="22">
      <c r="A13" s="181" t="s">
        <v>10</v>
      </c>
      <c r="B13" s="181">
        <v>4072</v>
      </c>
      <c r="C13" s="181">
        <v>6951</v>
      </c>
      <c r="D13" s="181">
        <f t="shared" si="0"/>
        <v>11023</v>
      </c>
      <c r="E13" s="181">
        <v>14814</v>
      </c>
      <c r="F13" s="181">
        <v>541</v>
      </c>
      <c r="G13" s="181">
        <f t="shared" si="1"/>
        <v>15355</v>
      </c>
      <c r="H13" s="181">
        <f t="shared" si="2"/>
        <v>18886</v>
      </c>
      <c r="I13" s="181">
        <f t="shared" si="2"/>
        <v>7492</v>
      </c>
      <c r="J13" s="177">
        <f t="shared" si="3"/>
        <v>26378</v>
      </c>
    </row>
    <row r="14" spans="1:30" ht="22">
      <c r="A14" s="182" t="s">
        <v>11</v>
      </c>
      <c r="B14" s="182">
        <v>2475</v>
      </c>
      <c r="C14" s="182">
        <v>3474</v>
      </c>
      <c r="D14" s="182">
        <f t="shared" si="0"/>
        <v>5949</v>
      </c>
      <c r="E14" s="182">
        <v>9306</v>
      </c>
      <c r="F14" s="182">
        <v>314</v>
      </c>
      <c r="G14" s="182">
        <f t="shared" si="1"/>
        <v>9620</v>
      </c>
      <c r="H14" s="182">
        <f t="shared" si="2"/>
        <v>11781</v>
      </c>
      <c r="I14" s="182">
        <f t="shared" si="2"/>
        <v>3788</v>
      </c>
      <c r="J14" s="176">
        <f t="shared" si="3"/>
        <v>15569</v>
      </c>
    </row>
    <row r="15" spans="1:30" ht="22">
      <c r="A15" s="181" t="s">
        <v>12</v>
      </c>
      <c r="B15" s="181">
        <v>1712</v>
      </c>
      <c r="C15" s="181">
        <v>2351</v>
      </c>
      <c r="D15" s="181">
        <f t="shared" si="0"/>
        <v>4063</v>
      </c>
      <c r="E15" s="181">
        <v>5854</v>
      </c>
      <c r="F15" s="181">
        <v>201</v>
      </c>
      <c r="G15" s="181">
        <f t="shared" si="1"/>
        <v>6055</v>
      </c>
      <c r="H15" s="181">
        <f t="shared" si="2"/>
        <v>7566</v>
      </c>
      <c r="I15" s="181">
        <f t="shared" si="2"/>
        <v>2552</v>
      </c>
      <c r="J15" s="177">
        <f t="shared" si="3"/>
        <v>10118</v>
      </c>
    </row>
    <row r="16" spans="1:30" ht="22">
      <c r="A16" s="182" t="s">
        <v>13</v>
      </c>
      <c r="B16" s="182">
        <v>1427</v>
      </c>
      <c r="C16" s="182">
        <v>1508</v>
      </c>
      <c r="D16" s="182">
        <f t="shared" si="0"/>
        <v>2935</v>
      </c>
      <c r="E16" s="182">
        <v>3697</v>
      </c>
      <c r="F16" s="182">
        <v>149</v>
      </c>
      <c r="G16" s="182">
        <f t="shared" si="1"/>
        <v>3846</v>
      </c>
      <c r="H16" s="182">
        <f t="shared" si="2"/>
        <v>5124</v>
      </c>
      <c r="I16" s="182">
        <f t="shared" si="2"/>
        <v>1657</v>
      </c>
      <c r="J16" s="176">
        <f t="shared" si="3"/>
        <v>6781</v>
      </c>
    </row>
    <row r="17" spans="1:12" ht="22">
      <c r="A17" s="181" t="s">
        <v>49</v>
      </c>
      <c r="B17" s="181">
        <v>480</v>
      </c>
      <c r="C17" s="181">
        <v>486</v>
      </c>
      <c r="D17" s="181">
        <f t="shared" si="0"/>
        <v>966</v>
      </c>
      <c r="E17" s="181">
        <v>2051</v>
      </c>
      <c r="F17" s="181">
        <v>49</v>
      </c>
      <c r="G17" s="181">
        <f t="shared" si="1"/>
        <v>2100</v>
      </c>
      <c r="H17" s="181">
        <f t="shared" si="2"/>
        <v>2531</v>
      </c>
      <c r="I17" s="181">
        <f t="shared" si="2"/>
        <v>535</v>
      </c>
      <c r="J17" s="177">
        <f t="shared" si="3"/>
        <v>3066</v>
      </c>
    </row>
    <row r="18" spans="1:12" ht="22">
      <c r="A18" s="182" t="s">
        <v>50</v>
      </c>
      <c r="B18" s="182">
        <v>264</v>
      </c>
      <c r="C18" s="182">
        <v>253</v>
      </c>
      <c r="D18" s="182">
        <f t="shared" si="0"/>
        <v>517</v>
      </c>
      <c r="E18" s="182">
        <v>1377</v>
      </c>
      <c r="F18" s="182">
        <v>48</v>
      </c>
      <c r="G18" s="182">
        <f t="shared" si="1"/>
        <v>1425</v>
      </c>
      <c r="H18" s="182">
        <f t="shared" si="2"/>
        <v>1641</v>
      </c>
      <c r="I18" s="182">
        <f t="shared" si="2"/>
        <v>301</v>
      </c>
      <c r="J18" s="176">
        <f t="shared" si="3"/>
        <v>1942</v>
      </c>
    </row>
    <row r="19" spans="1:12" ht="22">
      <c r="A19" s="50" t="s">
        <v>30</v>
      </c>
      <c r="B19" s="24">
        <f t="shared" ref="B19:J19" si="4">SUM(B8:B18)</f>
        <v>77999</v>
      </c>
      <c r="C19" s="24">
        <f t="shared" si="4"/>
        <v>79911</v>
      </c>
      <c r="D19" s="24">
        <f t="shared" si="4"/>
        <v>157910</v>
      </c>
      <c r="E19" s="24">
        <f t="shared" si="4"/>
        <v>102830</v>
      </c>
      <c r="F19" s="24">
        <f t="shared" si="4"/>
        <v>3326</v>
      </c>
      <c r="G19" s="24">
        <f t="shared" si="4"/>
        <v>106156</v>
      </c>
      <c r="H19" s="24">
        <f t="shared" si="4"/>
        <v>180829</v>
      </c>
      <c r="I19" s="24">
        <f t="shared" si="4"/>
        <v>83237</v>
      </c>
      <c r="J19" s="24">
        <f t="shared" si="4"/>
        <v>264066</v>
      </c>
    </row>
    <row r="20" spans="1:12" ht="18">
      <c r="A20" s="191" t="s">
        <v>201</v>
      </c>
      <c r="B20" s="179"/>
      <c r="C20" s="179"/>
      <c r="D20" s="179"/>
      <c r="E20" s="179"/>
      <c r="F20" s="179"/>
      <c r="G20" s="179"/>
      <c r="H20" s="179" t="s">
        <v>62</v>
      </c>
      <c r="I20" s="179"/>
      <c r="J20" s="189"/>
    </row>
    <row r="21" spans="1:12" ht="18">
      <c r="A21" s="194" t="s">
        <v>46</v>
      </c>
      <c r="B21" s="179"/>
      <c r="C21" s="180"/>
      <c r="D21" s="180"/>
      <c r="E21" s="179"/>
      <c r="F21" s="179"/>
      <c r="G21" s="179"/>
      <c r="H21" s="179"/>
      <c r="I21" s="190"/>
      <c r="J21" s="189"/>
    </row>
    <row r="22" spans="1:12" s="148" customFormat="1" ht="18">
      <c r="A22" s="161" t="s">
        <v>333</v>
      </c>
      <c r="B22" s="164"/>
      <c r="C22" s="164"/>
      <c r="D22" s="164"/>
      <c r="E22" s="164"/>
      <c r="F22" s="164"/>
      <c r="G22" s="164"/>
      <c r="H22" s="164"/>
      <c r="I22" s="164"/>
      <c r="J22" s="162"/>
    </row>
    <row r="26" spans="1:12">
      <c r="B26" s="183"/>
      <c r="C26" s="183"/>
      <c r="D26" s="183"/>
      <c r="E26" s="183"/>
      <c r="F26" s="183"/>
      <c r="G26" s="183"/>
      <c r="H26" s="183"/>
      <c r="I26" s="183"/>
      <c r="J26" s="183"/>
      <c r="K26" s="183"/>
      <c r="L26" s="183"/>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topLeftCell="A13" zoomScale="55" zoomScaleNormal="55" zoomScaleSheetLayoutView="55" workbookViewId="0">
      <selection activeCell="B18" sqref="B18:J18"/>
    </sheetView>
  </sheetViews>
  <sheetFormatPr defaultColWidth="8.90625" defaultRowHeight="14.5"/>
  <cols>
    <col min="1" max="1" width="41.08984375" style="53" customWidth="1"/>
    <col min="2" max="4" width="11.453125" style="53" bestFit="1" customWidth="1"/>
    <col min="5" max="5" width="13.36328125" style="53" bestFit="1" customWidth="1"/>
    <col min="6" max="6" width="11.453125" style="53" bestFit="1" customWidth="1"/>
    <col min="7" max="8" width="13.36328125" style="53" bestFit="1" customWidth="1"/>
    <col min="9" max="9" width="11.453125" style="53" bestFit="1" customWidth="1"/>
    <col min="10" max="10" width="13.36328125" style="53" bestFit="1" customWidth="1"/>
    <col min="11" max="16384" width="8.90625" style="53"/>
  </cols>
  <sheetData>
    <row r="1" spans="1:27">
      <c r="H1" s="404" t="s">
        <v>331</v>
      </c>
      <c r="I1" s="404"/>
      <c r="J1" s="404"/>
    </row>
    <row r="2" spans="1:27">
      <c r="H2" s="404"/>
      <c r="I2" s="404"/>
      <c r="J2" s="404"/>
    </row>
    <row r="3" spans="1:27" s="54" customFormat="1" ht="18" customHeight="1">
      <c r="H3" s="405"/>
      <c r="I3" s="405"/>
      <c r="J3" s="405"/>
      <c r="K3" s="53"/>
      <c r="L3" s="53"/>
      <c r="M3" s="53"/>
      <c r="N3" s="53"/>
      <c r="O3" s="53"/>
      <c r="P3" s="53"/>
      <c r="Q3" s="53"/>
      <c r="R3" s="53"/>
      <c r="S3" s="53"/>
      <c r="T3" s="53"/>
      <c r="U3" s="53"/>
      <c r="V3" s="53"/>
      <c r="W3" s="53"/>
      <c r="X3" s="53"/>
      <c r="Y3" s="53"/>
      <c r="Z3" s="53"/>
      <c r="AA3" s="53"/>
    </row>
    <row r="4" spans="1:27" ht="22">
      <c r="A4" s="406" t="s">
        <v>277</v>
      </c>
      <c r="B4" s="406"/>
      <c r="C4" s="406"/>
      <c r="D4" s="406"/>
      <c r="E4" s="406"/>
      <c r="F4" s="406"/>
      <c r="G4" s="406"/>
      <c r="H4" s="406"/>
      <c r="I4" s="406"/>
      <c r="J4" s="406"/>
    </row>
    <row r="5" spans="1:27" ht="22">
      <c r="A5" s="138" t="s">
        <v>278</v>
      </c>
      <c r="B5" s="377" t="s">
        <v>152</v>
      </c>
      <c r="C5" s="378"/>
      <c r="D5" s="378"/>
      <c r="E5" s="378"/>
      <c r="F5" s="378"/>
      <c r="G5" s="378"/>
      <c r="H5" s="378"/>
      <c r="I5" s="378"/>
      <c r="J5" s="379"/>
    </row>
    <row r="6" spans="1:27" ht="22">
      <c r="A6" s="383" t="s">
        <v>229</v>
      </c>
      <c r="B6" s="382" t="s">
        <v>0</v>
      </c>
      <c r="C6" s="382"/>
      <c r="D6" s="382"/>
      <c r="E6" s="382" t="s">
        <v>1</v>
      </c>
      <c r="F6" s="382"/>
      <c r="G6" s="382"/>
      <c r="H6" s="382" t="s">
        <v>2</v>
      </c>
      <c r="I6" s="382"/>
      <c r="J6" s="383"/>
    </row>
    <row r="7" spans="1:27" ht="22">
      <c r="A7" s="383"/>
      <c r="B7" s="21" t="s">
        <v>14</v>
      </c>
      <c r="C7" s="21" t="s">
        <v>15</v>
      </c>
      <c r="D7" s="21" t="s">
        <v>48</v>
      </c>
      <c r="E7" s="21" t="s">
        <v>14</v>
      </c>
      <c r="F7" s="21" t="s">
        <v>15</v>
      </c>
      <c r="G7" s="21" t="s">
        <v>48</v>
      </c>
      <c r="H7" s="21" t="s">
        <v>14</v>
      </c>
      <c r="I7" s="21" t="s">
        <v>15</v>
      </c>
      <c r="J7" s="22" t="s">
        <v>48</v>
      </c>
    </row>
    <row r="8" spans="1:27" ht="22">
      <c r="A8" s="56" t="s">
        <v>230</v>
      </c>
      <c r="B8" s="57">
        <v>10660</v>
      </c>
      <c r="C8" s="57">
        <v>7864</v>
      </c>
      <c r="D8" s="139">
        <f t="shared" ref="D8:D17" si="0">SUM(B8:C8)</f>
        <v>18524</v>
      </c>
      <c r="E8" s="57">
        <v>1423</v>
      </c>
      <c r="F8" s="57">
        <v>76</v>
      </c>
      <c r="G8" s="57">
        <f t="shared" ref="G8:G17" si="1">SUM(E8:F8)</f>
        <v>1499</v>
      </c>
      <c r="H8" s="57">
        <f>B8+E8</f>
        <v>12083</v>
      </c>
      <c r="I8" s="57">
        <f>C8+F8</f>
        <v>7940</v>
      </c>
      <c r="J8" s="57">
        <f t="shared" ref="J8:J17" si="2">SUM(H8:I8)</f>
        <v>20023</v>
      </c>
    </row>
    <row r="9" spans="1:27" ht="22">
      <c r="A9" s="58" t="s">
        <v>231</v>
      </c>
      <c r="B9" s="59">
        <v>23431</v>
      </c>
      <c r="C9" s="59">
        <v>34241</v>
      </c>
      <c r="D9" s="140">
        <f t="shared" si="0"/>
        <v>57672</v>
      </c>
      <c r="E9" s="59">
        <v>9378</v>
      </c>
      <c r="F9" s="59">
        <v>1117</v>
      </c>
      <c r="G9" s="59">
        <f t="shared" si="1"/>
        <v>10495</v>
      </c>
      <c r="H9" s="59">
        <f t="shared" ref="H9:H17" si="3">B9+E9</f>
        <v>32809</v>
      </c>
      <c r="I9" s="59">
        <f t="shared" ref="I9:I17" si="4">C9+F9</f>
        <v>35358</v>
      </c>
      <c r="J9" s="59">
        <f t="shared" si="2"/>
        <v>68167</v>
      </c>
    </row>
    <row r="10" spans="1:27" ht="22">
      <c r="A10" s="56" t="s">
        <v>232</v>
      </c>
      <c r="B10" s="57">
        <v>13363</v>
      </c>
      <c r="C10" s="57">
        <v>9973</v>
      </c>
      <c r="D10" s="139">
        <f t="shared" si="0"/>
        <v>23336</v>
      </c>
      <c r="E10" s="57">
        <v>6275</v>
      </c>
      <c r="F10" s="57">
        <v>530</v>
      </c>
      <c r="G10" s="57">
        <f t="shared" si="1"/>
        <v>6805</v>
      </c>
      <c r="H10" s="57">
        <f t="shared" si="3"/>
        <v>19638</v>
      </c>
      <c r="I10" s="57">
        <f t="shared" si="4"/>
        <v>10503</v>
      </c>
      <c r="J10" s="57">
        <f t="shared" si="2"/>
        <v>30141</v>
      </c>
    </row>
    <row r="11" spans="1:27" ht="22">
      <c r="A11" s="58" t="s">
        <v>233</v>
      </c>
      <c r="B11" s="59">
        <v>12223</v>
      </c>
      <c r="C11" s="59">
        <v>18196</v>
      </c>
      <c r="D11" s="140">
        <f t="shared" si="0"/>
        <v>30419</v>
      </c>
      <c r="E11" s="59">
        <v>626</v>
      </c>
      <c r="F11" s="59">
        <v>91</v>
      </c>
      <c r="G11" s="59">
        <f t="shared" si="1"/>
        <v>717</v>
      </c>
      <c r="H11" s="59">
        <f t="shared" si="3"/>
        <v>12849</v>
      </c>
      <c r="I11" s="59">
        <f t="shared" si="4"/>
        <v>18287</v>
      </c>
      <c r="J11" s="59">
        <f t="shared" si="2"/>
        <v>31136</v>
      </c>
    </row>
    <row r="12" spans="1:27" ht="22">
      <c r="A12" s="56" t="s">
        <v>234</v>
      </c>
      <c r="B12" s="57">
        <v>12505</v>
      </c>
      <c r="C12" s="57">
        <v>8184</v>
      </c>
      <c r="D12" s="139">
        <f t="shared" si="0"/>
        <v>20689</v>
      </c>
      <c r="E12" s="57">
        <v>7129</v>
      </c>
      <c r="F12" s="57">
        <v>586</v>
      </c>
      <c r="G12" s="57">
        <f t="shared" si="1"/>
        <v>7715</v>
      </c>
      <c r="H12" s="57">
        <f t="shared" si="3"/>
        <v>19634</v>
      </c>
      <c r="I12" s="57">
        <f t="shared" si="4"/>
        <v>8770</v>
      </c>
      <c r="J12" s="57">
        <f t="shared" si="2"/>
        <v>28404</v>
      </c>
      <c r="K12" s="141"/>
    </row>
    <row r="13" spans="1:27" ht="44">
      <c r="A13" s="58" t="s">
        <v>235</v>
      </c>
      <c r="B13" s="59">
        <v>49</v>
      </c>
      <c r="C13" s="59">
        <v>3</v>
      </c>
      <c r="D13" s="140">
        <f t="shared" si="0"/>
        <v>52</v>
      </c>
      <c r="E13" s="59">
        <v>106</v>
      </c>
      <c r="F13" s="59">
        <v>0</v>
      </c>
      <c r="G13" s="59">
        <f t="shared" si="1"/>
        <v>106</v>
      </c>
      <c r="H13" s="59">
        <f t="shared" si="3"/>
        <v>155</v>
      </c>
      <c r="I13" s="59">
        <f t="shared" si="4"/>
        <v>3</v>
      </c>
      <c r="J13" s="59">
        <f t="shared" si="2"/>
        <v>158</v>
      </c>
    </row>
    <row r="14" spans="1:27" ht="22">
      <c r="A14" s="56" t="s">
        <v>236</v>
      </c>
      <c r="B14" s="57">
        <v>1444</v>
      </c>
      <c r="C14" s="57">
        <v>288</v>
      </c>
      <c r="D14" s="139">
        <f t="shared" si="0"/>
        <v>1732</v>
      </c>
      <c r="E14" s="57">
        <v>12115</v>
      </c>
      <c r="F14" s="57">
        <v>95</v>
      </c>
      <c r="G14" s="57">
        <f t="shared" si="1"/>
        <v>12210</v>
      </c>
      <c r="H14" s="57">
        <f t="shared" si="3"/>
        <v>13559</v>
      </c>
      <c r="I14" s="57">
        <f t="shared" si="4"/>
        <v>383</v>
      </c>
      <c r="J14" s="57">
        <f t="shared" si="2"/>
        <v>13942</v>
      </c>
    </row>
    <row r="15" spans="1:27" ht="22">
      <c r="A15" s="58" t="s">
        <v>237</v>
      </c>
      <c r="B15" s="59">
        <v>1863</v>
      </c>
      <c r="C15" s="59">
        <v>157</v>
      </c>
      <c r="D15" s="140">
        <f t="shared" si="0"/>
        <v>2020</v>
      </c>
      <c r="E15" s="59">
        <v>12068</v>
      </c>
      <c r="F15" s="59">
        <v>3</v>
      </c>
      <c r="G15" s="59">
        <f t="shared" si="1"/>
        <v>12071</v>
      </c>
      <c r="H15" s="59">
        <f t="shared" si="3"/>
        <v>13931</v>
      </c>
      <c r="I15" s="59">
        <f t="shared" si="4"/>
        <v>160</v>
      </c>
      <c r="J15" s="59">
        <f t="shared" si="2"/>
        <v>14091</v>
      </c>
    </row>
    <row r="16" spans="1:27" ht="22">
      <c r="A16" s="56" t="s">
        <v>238</v>
      </c>
      <c r="B16" s="57">
        <v>1603</v>
      </c>
      <c r="C16" s="57">
        <v>792</v>
      </c>
      <c r="D16" s="139">
        <f t="shared" si="0"/>
        <v>2395</v>
      </c>
      <c r="E16" s="57">
        <v>53261</v>
      </c>
      <c r="F16" s="57">
        <v>825</v>
      </c>
      <c r="G16" s="57">
        <f t="shared" si="1"/>
        <v>54086</v>
      </c>
      <c r="H16" s="57">
        <f t="shared" si="3"/>
        <v>54864</v>
      </c>
      <c r="I16" s="57">
        <f t="shared" si="4"/>
        <v>1617</v>
      </c>
      <c r="J16" s="57">
        <f t="shared" si="2"/>
        <v>56481</v>
      </c>
    </row>
    <row r="17" spans="1:11" ht="22">
      <c r="A17" s="58" t="s">
        <v>239</v>
      </c>
      <c r="B17" s="59">
        <v>858</v>
      </c>
      <c r="C17" s="59">
        <v>213</v>
      </c>
      <c r="D17" s="140">
        <f t="shared" si="0"/>
        <v>1071</v>
      </c>
      <c r="E17" s="59">
        <v>449</v>
      </c>
      <c r="F17" s="59">
        <v>3</v>
      </c>
      <c r="G17" s="59">
        <f t="shared" si="1"/>
        <v>452</v>
      </c>
      <c r="H17" s="59">
        <f t="shared" si="3"/>
        <v>1307</v>
      </c>
      <c r="I17" s="59">
        <f t="shared" si="4"/>
        <v>216</v>
      </c>
      <c r="J17" s="59">
        <f t="shared" si="2"/>
        <v>1523</v>
      </c>
      <c r="K17" s="141"/>
    </row>
    <row r="18" spans="1:11" ht="22">
      <c r="A18" s="52" t="s">
        <v>57</v>
      </c>
      <c r="B18" s="26">
        <f>SUM(B8:B17)</f>
        <v>77999</v>
      </c>
      <c r="C18" s="26">
        <f t="shared" ref="C18:J18" si="5">SUM(C8:C17)</f>
        <v>79911</v>
      </c>
      <c r="D18" s="26">
        <f t="shared" si="5"/>
        <v>157910</v>
      </c>
      <c r="E18" s="26">
        <f t="shared" si="5"/>
        <v>102830</v>
      </c>
      <c r="F18" s="26">
        <f t="shared" si="5"/>
        <v>3326</v>
      </c>
      <c r="G18" s="26">
        <f t="shared" si="5"/>
        <v>106156</v>
      </c>
      <c r="H18" s="26">
        <f t="shared" si="5"/>
        <v>180829</v>
      </c>
      <c r="I18" s="26">
        <f t="shared" si="5"/>
        <v>83237</v>
      </c>
      <c r="J18" s="26">
        <f t="shared" si="5"/>
        <v>264066</v>
      </c>
    </row>
    <row r="19" spans="1:11" s="178" customFormat="1" ht="18">
      <c r="A19" s="191" t="s">
        <v>201</v>
      </c>
      <c r="B19" s="179"/>
      <c r="C19" s="179"/>
      <c r="D19" s="179"/>
      <c r="E19" s="179"/>
      <c r="F19" s="179"/>
      <c r="G19" s="179"/>
      <c r="H19" s="179" t="s">
        <v>62</v>
      </c>
      <c r="I19" s="179"/>
      <c r="J19" s="189"/>
    </row>
    <row r="20" spans="1:11" ht="18">
      <c r="A20" s="142" t="s">
        <v>46</v>
      </c>
      <c r="B20" s="120"/>
      <c r="C20" s="120"/>
      <c r="D20" s="120"/>
      <c r="E20" s="120"/>
      <c r="F20" s="120"/>
      <c r="G20" s="120"/>
      <c r="H20" s="120"/>
      <c r="I20" s="120"/>
      <c r="J20" s="120"/>
    </row>
    <row r="21" spans="1:11" s="67" customFormat="1" ht="21" customHeight="1">
      <c r="A21" s="403" t="s">
        <v>241</v>
      </c>
      <c r="B21" s="403"/>
      <c r="C21" s="403"/>
      <c r="D21" s="403"/>
      <c r="E21" s="403"/>
      <c r="F21" s="403"/>
      <c r="G21" s="66" t="s">
        <v>207</v>
      </c>
      <c r="H21" s="66" t="s">
        <v>207</v>
      </c>
      <c r="I21" s="66" t="s">
        <v>207</v>
      </c>
      <c r="J21" s="66" t="s">
        <v>207</v>
      </c>
    </row>
    <row r="22" spans="1:11" s="148" customFormat="1" ht="18">
      <c r="A22" s="161" t="s">
        <v>333</v>
      </c>
      <c r="B22" s="164"/>
      <c r="C22" s="164"/>
      <c r="D22" s="164"/>
      <c r="E22" s="164"/>
      <c r="F22" s="164"/>
      <c r="G22" s="164"/>
      <c r="H22" s="164"/>
      <c r="I22" s="164"/>
      <c r="J22" s="162"/>
    </row>
    <row r="23" spans="1:11" ht="16.5">
      <c r="A23" s="62"/>
      <c r="B23" s="62"/>
      <c r="C23" s="62"/>
      <c r="D23" s="62"/>
      <c r="E23" s="62"/>
      <c r="F23" s="62"/>
      <c r="G23" s="62"/>
      <c r="H23" s="62"/>
      <c r="I23" s="62"/>
      <c r="J23" s="62"/>
    </row>
    <row r="26" spans="1:11">
      <c r="B26" s="141"/>
      <c r="C26" s="141"/>
      <c r="D26" s="141"/>
      <c r="E26" s="141"/>
      <c r="F26" s="141"/>
      <c r="G26" s="141"/>
      <c r="H26" s="141"/>
      <c r="I26" s="141"/>
      <c r="J26" s="141"/>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zoomScale="70" zoomScaleNormal="80" zoomScaleSheetLayoutView="70" workbookViewId="0">
      <selection activeCell="B21" sqref="B21:J21"/>
    </sheetView>
  </sheetViews>
  <sheetFormatPr defaultColWidth="8.90625" defaultRowHeight="14.5"/>
  <cols>
    <col min="1" max="1" width="18.453125" style="178" customWidth="1"/>
    <col min="2" max="2" width="13.08984375" style="178" customWidth="1"/>
    <col min="3" max="3" width="10.453125" style="178" bestFit="1" customWidth="1"/>
    <col min="4" max="4" width="13.6328125" style="178" customWidth="1"/>
    <col min="5" max="5" width="12.453125" style="178" bestFit="1" customWidth="1"/>
    <col min="6" max="6" width="10.453125" style="178" bestFit="1" customWidth="1"/>
    <col min="7" max="8" width="12.453125" style="178" bestFit="1" customWidth="1"/>
    <col min="9" max="9" width="12.36328125" style="178" customWidth="1"/>
    <col min="10" max="10" width="12.453125" style="178" bestFit="1" customWidth="1"/>
    <col min="11" max="16384" width="8.90625" style="178"/>
  </cols>
  <sheetData>
    <row r="1" spans="1:30">
      <c r="H1" s="424" t="s">
        <v>331</v>
      </c>
      <c r="I1" s="424"/>
      <c r="J1" s="424"/>
    </row>
    <row r="2" spans="1:30">
      <c r="H2" s="424"/>
      <c r="I2" s="424"/>
      <c r="J2" s="424"/>
    </row>
    <row r="3" spans="1:30" s="187" customFormat="1">
      <c r="H3" s="425"/>
      <c r="I3" s="425"/>
      <c r="J3" s="425"/>
      <c r="K3" s="178"/>
      <c r="L3" s="178"/>
      <c r="M3" s="178"/>
      <c r="N3" s="178"/>
      <c r="O3" s="178"/>
      <c r="P3" s="178"/>
      <c r="Q3" s="178"/>
      <c r="R3" s="178"/>
      <c r="S3" s="178"/>
      <c r="T3" s="178"/>
      <c r="U3" s="178"/>
      <c r="V3" s="178"/>
      <c r="W3" s="178"/>
      <c r="X3" s="178"/>
      <c r="Y3" s="178"/>
      <c r="Z3" s="178"/>
      <c r="AA3" s="178"/>
      <c r="AB3" s="178"/>
      <c r="AC3" s="178"/>
      <c r="AD3" s="178"/>
    </row>
    <row r="4" spans="1:30" ht="22">
      <c r="A4" s="426" t="s">
        <v>211</v>
      </c>
      <c r="B4" s="426"/>
      <c r="C4" s="426"/>
      <c r="D4" s="426"/>
      <c r="E4" s="426"/>
      <c r="F4" s="426"/>
      <c r="G4" s="426"/>
      <c r="H4" s="426"/>
      <c r="I4" s="426"/>
      <c r="J4" s="426"/>
    </row>
    <row r="5" spans="1:30" ht="22">
      <c r="A5" s="192" t="s">
        <v>212</v>
      </c>
      <c r="B5" s="377" t="s">
        <v>152</v>
      </c>
      <c r="C5" s="378"/>
      <c r="D5" s="378"/>
      <c r="E5" s="378"/>
      <c r="F5" s="378"/>
      <c r="G5" s="378"/>
      <c r="H5" s="378"/>
      <c r="I5" s="378"/>
      <c r="J5" s="379"/>
    </row>
    <row r="6" spans="1:30" ht="22">
      <c r="A6" s="382" t="s">
        <v>17</v>
      </c>
      <c r="B6" s="380" t="s">
        <v>0</v>
      </c>
      <c r="C6" s="382"/>
      <c r="D6" s="382"/>
      <c r="E6" s="382" t="s">
        <v>1</v>
      </c>
      <c r="F6" s="382"/>
      <c r="G6" s="382"/>
      <c r="H6" s="382" t="s">
        <v>2</v>
      </c>
      <c r="I6" s="382"/>
      <c r="J6" s="383"/>
    </row>
    <row r="7" spans="1:30" ht="22">
      <c r="A7" s="382"/>
      <c r="B7" s="27" t="s">
        <v>14</v>
      </c>
      <c r="C7" s="21" t="s">
        <v>15</v>
      </c>
      <c r="D7" s="21" t="s">
        <v>48</v>
      </c>
      <c r="E7" s="21" t="s">
        <v>14</v>
      </c>
      <c r="F7" s="21" t="s">
        <v>15</v>
      </c>
      <c r="G7" s="21" t="s">
        <v>48</v>
      </c>
      <c r="H7" s="21" t="s">
        <v>14</v>
      </c>
      <c r="I7" s="21" t="s">
        <v>15</v>
      </c>
      <c r="J7" s="22" t="s">
        <v>48</v>
      </c>
      <c r="L7" s="17"/>
      <c r="M7" s="18"/>
    </row>
    <row r="8" spans="1:30" ht="24" customHeight="1">
      <c r="A8" s="184" t="s">
        <v>18</v>
      </c>
      <c r="B8" s="176">
        <v>36018</v>
      </c>
      <c r="C8" s="176">
        <v>37193</v>
      </c>
      <c r="D8" s="176">
        <f>SUM(B8:C8)</f>
        <v>73211</v>
      </c>
      <c r="E8" s="176">
        <v>48904</v>
      </c>
      <c r="F8" s="176">
        <v>1520</v>
      </c>
      <c r="G8" s="176">
        <f>SUM(E8:F8)</f>
        <v>50424</v>
      </c>
      <c r="H8" s="176">
        <f>B8+E8</f>
        <v>84922</v>
      </c>
      <c r="I8" s="176">
        <f t="shared" ref="I8:J20" si="0">C8+F8</f>
        <v>38713</v>
      </c>
      <c r="J8" s="176">
        <f t="shared" si="0"/>
        <v>123635</v>
      </c>
      <c r="N8" s="18"/>
      <c r="O8"/>
      <c r="P8" s="183"/>
    </row>
    <row r="9" spans="1:30" ht="24" customHeight="1">
      <c r="A9" s="185" t="s">
        <v>19</v>
      </c>
      <c r="B9" s="177">
        <v>13830</v>
      </c>
      <c r="C9" s="177">
        <v>14583</v>
      </c>
      <c r="D9" s="177">
        <f t="shared" ref="D9:D20" si="1">SUM(B9:C9)</f>
        <v>28413</v>
      </c>
      <c r="E9" s="177">
        <v>18866</v>
      </c>
      <c r="F9" s="177">
        <v>852</v>
      </c>
      <c r="G9" s="177">
        <f t="shared" ref="G9:G20" si="2">SUM(E9:F9)</f>
        <v>19718</v>
      </c>
      <c r="H9" s="177">
        <f t="shared" ref="H9:H20" si="3">B9+E9</f>
        <v>32696</v>
      </c>
      <c r="I9" s="177">
        <f t="shared" si="0"/>
        <v>15435</v>
      </c>
      <c r="J9" s="177">
        <f t="shared" si="0"/>
        <v>48131</v>
      </c>
      <c r="N9" s="18"/>
      <c r="O9"/>
      <c r="P9" s="183"/>
    </row>
    <row r="10" spans="1:30" ht="24" customHeight="1">
      <c r="A10" s="184" t="s">
        <v>20</v>
      </c>
      <c r="B10" s="176">
        <v>2858</v>
      </c>
      <c r="C10" s="176">
        <v>3008</v>
      </c>
      <c r="D10" s="176">
        <f t="shared" si="1"/>
        <v>5866</v>
      </c>
      <c r="E10" s="176">
        <v>3584</v>
      </c>
      <c r="F10" s="176">
        <v>124</v>
      </c>
      <c r="G10" s="176">
        <f t="shared" si="2"/>
        <v>3708</v>
      </c>
      <c r="H10" s="176">
        <f t="shared" si="3"/>
        <v>6442</v>
      </c>
      <c r="I10" s="176">
        <f t="shared" si="0"/>
        <v>3132</v>
      </c>
      <c r="J10" s="176">
        <f t="shared" si="0"/>
        <v>9574</v>
      </c>
      <c r="N10" s="18"/>
      <c r="O10"/>
      <c r="P10" s="183"/>
    </row>
    <row r="11" spans="1:30" ht="24" customHeight="1">
      <c r="A11" s="185" t="s">
        <v>21</v>
      </c>
      <c r="B11" s="177">
        <v>2809</v>
      </c>
      <c r="C11" s="177">
        <v>2929</v>
      </c>
      <c r="D11" s="177">
        <f t="shared" si="1"/>
        <v>5738</v>
      </c>
      <c r="E11" s="177">
        <v>3449</v>
      </c>
      <c r="F11" s="177">
        <v>71</v>
      </c>
      <c r="G11" s="177">
        <f t="shared" si="2"/>
        <v>3520</v>
      </c>
      <c r="H11" s="177">
        <f t="shared" si="3"/>
        <v>6258</v>
      </c>
      <c r="I11" s="177">
        <f t="shared" si="0"/>
        <v>3000</v>
      </c>
      <c r="J11" s="177">
        <f t="shared" si="0"/>
        <v>9258</v>
      </c>
      <c r="N11" s="18"/>
      <c r="O11"/>
      <c r="P11" s="183"/>
    </row>
    <row r="12" spans="1:30" ht="24" customHeight="1">
      <c r="A12" s="184" t="s">
        <v>22</v>
      </c>
      <c r="B12" s="176">
        <v>13779</v>
      </c>
      <c r="C12" s="176">
        <v>10874</v>
      </c>
      <c r="D12" s="176">
        <f t="shared" si="1"/>
        <v>24653</v>
      </c>
      <c r="E12" s="176">
        <v>16126</v>
      </c>
      <c r="F12" s="176">
        <v>403</v>
      </c>
      <c r="G12" s="176">
        <f t="shared" si="2"/>
        <v>16529</v>
      </c>
      <c r="H12" s="176">
        <f t="shared" si="3"/>
        <v>29905</v>
      </c>
      <c r="I12" s="176">
        <f t="shared" si="0"/>
        <v>11277</v>
      </c>
      <c r="J12" s="176">
        <f t="shared" si="0"/>
        <v>41182</v>
      </c>
      <c r="N12" s="18"/>
      <c r="O12"/>
      <c r="P12" s="183"/>
    </row>
    <row r="13" spans="1:30" ht="24" customHeight="1">
      <c r="A13" s="185" t="s">
        <v>23</v>
      </c>
      <c r="B13" s="177">
        <v>2439</v>
      </c>
      <c r="C13" s="177">
        <v>3019</v>
      </c>
      <c r="D13" s="177">
        <f t="shared" si="1"/>
        <v>5458</v>
      </c>
      <c r="E13" s="177">
        <v>3645</v>
      </c>
      <c r="F13" s="177">
        <v>144</v>
      </c>
      <c r="G13" s="177">
        <f t="shared" si="2"/>
        <v>3789</v>
      </c>
      <c r="H13" s="177">
        <f t="shared" si="3"/>
        <v>6084</v>
      </c>
      <c r="I13" s="177">
        <f t="shared" si="0"/>
        <v>3163</v>
      </c>
      <c r="J13" s="177">
        <f t="shared" si="0"/>
        <v>9247</v>
      </c>
      <c r="N13" s="18"/>
      <c r="O13"/>
      <c r="P13" s="183"/>
    </row>
    <row r="14" spans="1:30" ht="24" customHeight="1">
      <c r="A14" s="184" t="s">
        <v>24</v>
      </c>
      <c r="B14" s="176">
        <v>965</v>
      </c>
      <c r="C14" s="176">
        <v>1373</v>
      </c>
      <c r="D14" s="176">
        <f t="shared" si="1"/>
        <v>2338</v>
      </c>
      <c r="E14" s="176">
        <v>1563</v>
      </c>
      <c r="F14" s="176">
        <v>30</v>
      </c>
      <c r="G14" s="176">
        <f t="shared" si="2"/>
        <v>1593</v>
      </c>
      <c r="H14" s="176">
        <f t="shared" si="3"/>
        <v>2528</v>
      </c>
      <c r="I14" s="176">
        <f t="shared" si="0"/>
        <v>1403</v>
      </c>
      <c r="J14" s="176">
        <f t="shared" si="0"/>
        <v>3931</v>
      </c>
      <c r="N14" s="18"/>
      <c r="O14"/>
      <c r="P14" s="183"/>
    </row>
    <row r="15" spans="1:30" ht="24" customHeight="1">
      <c r="A15" s="185" t="s">
        <v>25</v>
      </c>
      <c r="B15" s="177">
        <v>1068</v>
      </c>
      <c r="C15" s="177">
        <v>1384</v>
      </c>
      <c r="D15" s="177">
        <f t="shared" si="1"/>
        <v>2452</v>
      </c>
      <c r="E15" s="177">
        <v>1439</v>
      </c>
      <c r="F15" s="177">
        <v>36</v>
      </c>
      <c r="G15" s="177">
        <f t="shared" si="2"/>
        <v>1475</v>
      </c>
      <c r="H15" s="177">
        <f t="shared" si="3"/>
        <v>2507</v>
      </c>
      <c r="I15" s="177">
        <f t="shared" si="0"/>
        <v>1420</v>
      </c>
      <c r="J15" s="177">
        <f t="shared" si="0"/>
        <v>3927</v>
      </c>
      <c r="N15" s="18"/>
      <c r="O15"/>
      <c r="P15" s="183"/>
    </row>
    <row r="16" spans="1:30" ht="24" customHeight="1">
      <c r="A16" s="184" t="s">
        <v>53</v>
      </c>
      <c r="B16" s="176">
        <v>440</v>
      </c>
      <c r="C16" s="176">
        <v>517</v>
      </c>
      <c r="D16" s="176">
        <f t="shared" si="1"/>
        <v>957</v>
      </c>
      <c r="E16" s="176">
        <v>744</v>
      </c>
      <c r="F16" s="176">
        <v>31</v>
      </c>
      <c r="G16" s="176">
        <f t="shared" si="2"/>
        <v>775</v>
      </c>
      <c r="H16" s="176">
        <f t="shared" si="3"/>
        <v>1184</v>
      </c>
      <c r="I16" s="176">
        <f t="shared" si="0"/>
        <v>548</v>
      </c>
      <c r="J16" s="176">
        <f t="shared" si="0"/>
        <v>1732</v>
      </c>
      <c r="N16" s="18"/>
      <c r="O16"/>
      <c r="P16" s="183"/>
    </row>
    <row r="17" spans="1:16" ht="24" customHeight="1">
      <c r="A17" s="185" t="s">
        <v>26</v>
      </c>
      <c r="B17" s="177">
        <v>1400</v>
      </c>
      <c r="C17" s="177">
        <v>1876</v>
      </c>
      <c r="D17" s="177">
        <f t="shared" si="1"/>
        <v>3276</v>
      </c>
      <c r="E17" s="177">
        <v>2046</v>
      </c>
      <c r="F17" s="177">
        <v>32</v>
      </c>
      <c r="G17" s="177">
        <f t="shared" si="2"/>
        <v>2078</v>
      </c>
      <c r="H17" s="177">
        <f t="shared" si="3"/>
        <v>3446</v>
      </c>
      <c r="I17" s="177">
        <f t="shared" si="0"/>
        <v>1908</v>
      </c>
      <c r="J17" s="177">
        <f t="shared" si="0"/>
        <v>5354</v>
      </c>
      <c r="N17" s="18"/>
      <c r="O17"/>
      <c r="P17" s="183"/>
    </row>
    <row r="18" spans="1:16" ht="24" customHeight="1">
      <c r="A18" s="184" t="s">
        <v>27</v>
      </c>
      <c r="B18" s="176">
        <v>1299</v>
      </c>
      <c r="C18" s="176">
        <v>1877</v>
      </c>
      <c r="D18" s="176">
        <f t="shared" si="1"/>
        <v>3176</v>
      </c>
      <c r="E18" s="176">
        <v>1289</v>
      </c>
      <c r="F18" s="176">
        <v>60</v>
      </c>
      <c r="G18" s="176">
        <f t="shared" si="2"/>
        <v>1349</v>
      </c>
      <c r="H18" s="176">
        <f t="shared" si="3"/>
        <v>2588</v>
      </c>
      <c r="I18" s="176">
        <f t="shared" si="0"/>
        <v>1937</v>
      </c>
      <c r="J18" s="176">
        <f t="shared" si="0"/>
        <v>4525</v>
      </c>
      <c r="N18" s="18"/>
      <c r="O18"/>
      <c r="P18" s="183"/>
    </row>
    <row r="19" spans="1:16" ht="24" customHeight="1">
      <c r="A19" s="185" t="s">
        <v>28</v>
      </c>
      <c r="B19" s="177">
        <v>417</v>
      </c>
      <c r="C19" s="177">
        <v>532</v>
      </c>
      <c r="D19" s="177">
        <f t="shared" si="1"/>
        <v>949</v>
      </c>
      <c r="E19" s="177">
        <v>450</v>
      </c>
      <c r="F19" s="177">
        <v>12</v>
      </c>
      <c r="G19" s="177">
        <f t="shared" si="2"/>
        <v>462</v>
      </c>
      <c r="H19" s="177">
        <f t="shared" si="3"/>
        <v>867</v>
      </c>
      <c r="I19" s="177">
        <f t="shared" si="0"/>
        <v>544</v>
      </c>
      <c r="J19" s="177">
        <f t="shared" si="0"/>
        <v>1411</v>
      </c>
      <c r="N19" s="18"/>
      <c r="O19"/>
      <c r="P19" s="183"/>
    </row>
    <row r="20" spans="1:16" ht="24" customHeight="1">
      <c r="A20" s="184" t="s">
        <v>29</v>
      </c>
      <c r="B20" s="176">
        <v>677</v>
      </c>
      <c r="C20" s="176">
        <v>746</v>
      </c>
      <c r="D20" s="176">
        <f t="shared" si="1"/>
        <v>1423</v>
      </c>
      <c r="E20" s="176">
        <v>725</v>
      </c>
      <c r="F20" s="176">
        <v>11</v>
      </c>
      <c r="G20" s="176">
        <f t="shared" si="2"/>
        <v>736</v>
      </c>
      <c r="H20" s="176">
        <f t="shared" si="3"/>
        <v>1402</v>
      </c>
      <c r="I20" s="176">
        <f t="shared" si="0"/>
        <v>757</v>
      </c>
      <c r="J20" s="176">
        <f t="shared" si="0"/>
        <v>2159</v>
      </c>
      <c r="N20" s="18"/>
      <c r="O20"/>
      <c r="P20" s="183"/>
    </row>
    <row r="21" spans="1:16" ht="24" customHeight="1">
      <c r="A21" s="21" t="s">
        <v>30</v>
      </c>
      <c r="B21" s="33">
        <f>SUM(B8:B20)</f>
        <v>77999</v>
      </c>
      <c r="C21" s="33">
        <f t="shared" ref="C21:J21" si="4">SUM(C8:C20)</f>
        <v>79911</v>
      </c>
      <c r="D21" s="33">
        <f t="shared" si="4"/>
        <v>157910</v>
      </c>
      <c r="E21" s="33">
        <f t="shared" si="4"/>
        <v>102830</v>
      </c>
      <c r="F21" s="33">
        <f t="shared" si="4"/>
        <v>3326</v>
      </c>
      <c r="G21" s="33">
        <f t="shared" si="4"/>
        <v>106156</v>
      </c>
      <c r="H21" s="33">
        <f t="shared" si="4"/>
        <v>180829</v>
      </c>
      <c r="I21" s="33">
        <f t="shared" si="4"/>
        <v>83237</v>
      </c>
      <c r="J21" s="33">
        <f t="shared" si="4"/>
        <v>264066</v>
      </c>
      <c r="L21" s="18"/>
      <c r="M21"/>
      <c r="P21" s="183"/>
    </row>
    <row r="22" spans="1:16" ht="18">
      <c r="A22" s="193" t="s">
        <v>200</v>
      </c>
      <c r="B22" s="179"/>
      <c r="C22" s="179"/>
      <c r="D22" s="179"/>
      <c r="E22" s="179"/>
      <c r="F22" s="179"/>
      <c r="G22" s="179"/>
      <c r="H22" s="179"/>
      <c r="I22" s="179"/>
      <c r="J22" s="179"/>
    </row>
    <row r="23" spans="1:16" ht="18">
      <c r="A23" s="194" t="s">
        <v>46</v>
      </c>
      <c r="B23" s="179"/>
      <c r="C23" s="180"/>
      <c r="D23" s="180"/>
      <c r="E23" s="179"/>
      <c r="F23" s="179"/>
      <c r="G23" s="179"/>
      <c r="H23" s="179"/>
      <c r="I23" s="190"/>
      <c r="J23" s="179"/>
    </row>
    <row r="24" spans="1:16" s="148" customFormat="1" ht="18">
      <c r="A24" s="161" t="s">
        <v>333</v>
      </c>
      <c r="B24" s="164"/>
      <c r="C24" s="164"/>
      <c r="D24" s="164"/>
      <c r="E24" s="164"/>
      <c r="F24" s="164"/>
      <c r="G24" s="164"/>
      <c r="H24" s="164"/>
      <c r="I24" s="164"/>
      <c r="J24" s="162"/>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Y44"/>
  <sheetViews>
    <sheetView showGridLines="0" rightToLeft="1" view="pageBreakPreview" zoomScale="40" zoomScaleNormal="70" zoomScaleSheetLayoutView="40" workbookViewId="0">
      <selection activeCell="A5" sqref="A5"/>
    </sheetView>
  </sheetViews>
  <sheetFormatPr defaultColWidth="8.90625" defaultRowHeight="14.5"/>
  <cols>
    <col min="1" max="1" width="45.36328125" style="319" customWidth="1"/>
    <col min="2" max="2" width="13.36328125" style="319" customWidth="1"/>
    <col min="3" max="3" width="11.453125" style="319" customWidth="1"/>
    <col min="4" max="5" width="13.36328125" style="319" customWidth="1"/>
    <col min="6" max="6" width="11.453125" style="319" customWidth="1"/>
    <col min="7" max="8" width="13.36328125" style="319" customWidth="1"/>
    <col min="9" max="9" width="11.453125" style="319" customWidth="1"/>
    <col min="10" max="10" width="13.36328125" style="319" customWidth="1"/>
    <col min="11" max="11" width="8.90625" style="319" customWidth="1"/>
    <col min="12" max="16384" width="8.90625" style="319"/>
  </cols>
  <sheetData>
    <row r="1" spans="1:25">
      <c r="H1" s="427" t="s">
        <v>331</v>
      </c>
      <c r="I1" s="427"/>
      <c r="J1" s="427"/>
    </row>
    <row r="2" spans="1:25">
      <c r="H2" s="427"/>
      <c r="I2" s="427"/>
      <c r="J2" s="427"/>
    </row>
    <row r="3" spans="1:25" s="320" customFormat="1">
      <c r="H3" s="428"/>
      <c r="I3" s="428"/>
      <c r="J3" s="428"/>
      <c r="K3" s="319"/>
      <c r="L3" s="319"/>
      <c r="M3" s="319"/>
      <c r="N3" s="319"/>
      <c r="O3" s="319"/>
      <c r="P3" s="319"/>
      <c r="Q3" s="319"/>
      <c r="R3" s="319"/>
      <c r="S3" s="319"/>
      <c r="T3" s="319"/>
      <c r="U3" s="319"/>
      <c r="V3" s="319"/>
      <c r="W3" s="319"/>
      <c r="X3" s="319"/>
      <c r="Y3" s="319"/>
    </row>
    <row r="4" spans="1:25" ht="22">
      <c r="A4" s="429" t="s">
        <v>147</v>
      </c>
      <c r="B4" s="429"/>
      <c r="C4" s="429"/>
      <c r="D4" s="429"/>
      <c r="E4" s="429"/>
      <c r="F4" s="429"/>
      <c r="G4" s="429"/>
      <c r="H4" s="429"/>
      <c r="I4" s="429"/>
      <c r="J4" s="429"/>
    </row>
    <row r="5" spans="1:25" ht="22">
      <c r="A5" s="321" t="s">
        <v>193</v>
      </c>
      <c r="B5" s="377" t="s">
        <v>152</v>
      </c>
      <c r="C5" s="378"/>
      <c r="D5" s="378"/>
      <c r="E5" s="378"/>
      <c r="F5" s="378"/>
      <c r="G5" s="378"/>
      <c r="H5" s="378"/>
      <c r="I5" s="378"/>
      <c r="J5" s="379"/>
    </row>
    <row r="6" spans="1:25" ht="22">
      <c r="A6" s="382" t="s">
        <v>64</v>
      </c>
      <c r="B6" s="380" t="s">
        <v>0</v>
      </c>
      <c r="C6" s="382"/>
      <c r="D6" s="382"/>
      <c r="E6" s="382" t="s">
        <v>1</v>
      </c>
      <c r="F6" s="382"/>
      <c r="G6" s="382"/>
      <c r="H6" s="382" t="s">
        <v>2</v>
      </c>
      <c r="I6" s="382"/>
      <c r="J6" s="383"/>
    </row>
    <row r="7" spans="1:25" ht="22">
      <c r="A7" s="382"/>
      <c r="B7" s="27" t="s">
        <v>14</v>
      </c>
      <c r="C7" s="21" t="s">
        <v>15</v>
      </c>
      <c r="D7" s="21" t="s">
        <v>48</v>
      </c>
      <c r="E7" s="21" t="s">
        <v>14</v>
      </c>
      <c r="F7" s="21" t="s">
        <v>15</v>
      </c>
      <c r="G7" s="21" t="s">
        <v>48</v>
      </c>
      <c r="H7" s="21" t="s">
        <v>14</v>
      </c>
      <c r="I7" s="21" t="s">
        <v>15</v>
      </c>
      <c r="J7" s="22" t="s">
        <v>48</v>
      </c>
    </row>
    <row r="8" spans="1:25" ht="22">
      <c r="A8" s="322" t="s">
        <v>157</v>
      </c>
      <c r="B8" s="323">
        <v>73</v>
      </c>
      <c r="C8" s="323">
        <v>12</v>
      </c>
      <c r="D8" s="323">
        <f>B8+C8</f>
        <v>85</v>
      </c>
      <c r="E8" s="323">
        <v>0</v>
      </c>
      <c r="F8" s="323">
        <v>0</v>
      </c>
      <c r="G8" s="323">
        <v>0</v>
      </c>
      <c r="H8" s="323">
        <f t="shared" ref="H8:I23" si="0">B8+E8</f>
        <v>73</v>
      </c>
      <c r="I8" s="323">
        <f t="shared" si="0"/>
        <v>12</v>
      </c>
      <c r="J8" s="323">
        <f t="shared" ref="J8:J39" si="1">H8+I8</f>
        <v>85</v>
      </c>
      <c r="L8" s="327"/>
      <c r="M8" s="327"/>
      <c r="N8" s="327"/>
    </row>
    <row r="9" spans="1:25" ht="22">
      <c r="A9" s="324" t="s">
        <v>158</v>
      </c>
      <c r="B9" s="325">
        <v>29050</v>
      </c>
      <c r="C9" s="325">
        <v>26801</v>
      </c>
      <c r="D9" s="326">
        <f t="shared" ref="D9:D39" si="2">B9+C9</f>
        <v>55851</v>
      </c>
      <c r="E9" s="325">
        <v>775</v>
      </c>
      <c r="F9" s="325">
        <v>235</v>
      </c>
      <c r="G9" s="325">
        <f t="shared" ref="G9:G39" si="3">E9+F9</f>
        <v>1010</v>
      </c>
      <c r="H9" s="325">
        <f t="shared" si="0"/>
        <v>29825</v>
      </c>
      <c r="I9" s="325">
        <f t="shared" si="0"/>
        <v>27036</v>
      </c>
      <c r="J9" s="325">
        <f t="shared" si="1"/>
        <v>56861</v>
      </c>
      <c r="L9" s="327"/>
      <c r="M9" s="327"/>
      <c r="N9" s="327"/>
    </row>
    <row r="10" spans="1:25" ht="23.4" customHeight="1">
      <c r="A10" s="322" t="s">
        <v>65</v>
      </c>
      <c r="B10" s="323">
        <v>637</v>
      </c>
      <c r="C10" s="323">
        <v>563</v>
      </c>
      <c r="D10" s="323">
        <f t="shared" si="2"/>
        <v>1200</v>
      </c>
      <c r="E10" s="323">
        <v>0</v>
      </c>
      <c r="F10" s="323">
        <v>0</v>
      </c>
      <c r="G10" s="323">
        <f t="shared" si="3"/>
        <v>0</v>
      </c>
      <c r="H10" s="323">
        <f t="shared" si="0"/>
        <v>637</v>
      </c>
      <c r="I10" s="323">
        <f t="shared" si="0"/>
        <v>563</v>
      </c>
      <c r="J10" s="323">
        <f t="shared" si="1"/>
        <v>1200</v>
      </c>
      <c r="L10" s="327"/>
      <c r="M10" s="327"/>
      <c r="N10" s="327"/>
    </row>
    <row r="11" spans="1:25" ht="45.75" customHeight="1">
      <c r="A11" s="324" t="s">
        <v>279</v>
      </c>
      <c r="B11" s="325">
        <v>0</v>
      </c>
      <c r="C11" s="325">
        <v>1</v>
      </c>
      <c r="D11" s="326">
        <f t="shared" si="2"/>
        <v>1</v>
      </c>
      <c r="E11" s="325">
        <v>0</v>
      </c>
      <c r="F11" s="325">
        <v>0</v>
      </c>
      <c r="G11" s="325">
        <v>0</v>
      </c>
      <c r="H11" s="325">
        <f t="shared" si="0"/>
        <v>0</v>
      </c>
      <c r="I11" s="325">
        <f t="shared" si="0"/>
        <v>1</v>
      </c>
      <c r="J11" s="325">
        <f t="shared" si="1"/>
        <v>1</v>
      </c>
      <c r="L11" s="327"/>
      <c r="M11" s="327"/>
      <c r="N11" s="327"/>
    </row>
    <row r="12" spans="1:25" ht="44">
      <c r="A12" s="322" t="s">
        <v>159</v>
      </c>
      <c r="B12" s="323">
        <v>0</v>
      </c>
      <c r="C12" s="323">
        <v>3</v>
      </c>
      <c r="D12" s="323">
        <f t="shared" si="2"/>
        <v>3</v>
      </c>
      <c r="E12" s="323">
        <v>0</v>
      </c>
      <c r="F12" s="323">
        <v>0</v>
      </c>
      <c r="G12" s="323">
        <f t="shared" si="3"/>
        <v>0</v>
      </c>
      <c r="H12" s="323">
        <f t="shared" si="0"/>
        <v>0</v>
      </c>
      <c r="I12" s="323">
        <f t="shared" si="0"/>
        <v>3</v>
      </c>
      <c r="J12" s="323">
        <f t="shared" si="1"/>
        <v>3</v>
      </c>
      <c r="L12" s="327"/>
      <c r="M12" s="327"/>
      <c r="N12" s="327"/>
    </row>
    <row r="13" spans="1:25" ht="22">
      <c r="A13" s="324" t="s">
        <v>167</v>
      </c>
      <c r="B13" s="325">
        <v>1</v>
      </c>
      <c r="C13" s="325">
        <v>0</v>
      </c>
      <c r="D13" s="326">
        <f t="shared" si="2"/>
        <v>1</v>
      </c>
      <c r="E13" s="325">
        <v>0</v>
      </c>
      <c r="F13" s="325">
        <v>0</v>
      </c>
      <c r="G13" s="325">
        <f t="shared" si="3"/>
        <v>0</v>
      </c>
      <c r="H13" s="325">
        <f t="shared" si="0"/>
        <v>1</v>
      </c>
      <c r="I13" s="325">
        <f t="shared" si="0"/>
        <v>0</v>
      </c>
      <c r="J13" s="325">
        <f t="shared" si="1"/>
        <v>1</v>
      </c>
      <c r="L13" s="327"/>
      <c r="M13" s="327"/>
      <c r="N13" s="327"/>
    </row>
    <row r="14" spans="1:25" ht="15.75" customHeight="1">
      <c r="A14" s="322" t="s">
        <v>160</v>
      </c>
      <c r="B14" s="323">
        <v>12</v>
      </c>
      <c r="C14" s="323">
        <v>6</v>
      </c>
      <c r="D14" s="323">
        <f t="shared" si="2"/>
        <v>18</v>
      </c>
      <c r="E14" s="323">
        <v>0</v>
      </c>
      <c r="F14" s="323">
        <v>0</v>
      </c>
      <c r="G14" s="323">
        <f t="shared" si="3"/>
        <v>0</v>
      </c>
      <c r="H14" s="323">
        <f t="shared" si="0"/>
        <v>12</v>
      </c>
      <c r="I14" s="323">
        <f t="shared" si="0"/>
        <v>6</v>
      </c>
      <c r="J14" s="323">
        <f t="shared" si="1"/>
        <v>18</v>
      </c>
      <c r="K14" s="327"/>
      <c r="L14" s="327"/>
      <c r="M14" s="327"/>
      <c r="N14" s="327"/>
    </row>
    <row r="15" spans="1:25" ht="22">
      <c r="A15" s="324" t="s">
        <v>131</v>
      </c>
      <c r="B15" s="325">
        <v>2880</v>
      </c>
      <c r="C15" s="325">
        <v>2211</v>
      </c>
      <c r="D15" s="326">
        <f t="shared" si="2"/>
        <v>5091</v>
      </c>
      <c r="E15" s="325">
        <v>0</v>
      </c>
      <c r="F15" s="325">
        <v>0</v>
      </c>
      <c r="G15" s="325">
        <f t="shared" si="3"/>
        <v>0</v>
      </c>
      <c r="H15" s="325">
        <f t="shared" si="0"/>
        <v>2880</v>
      </c>
      <c r="I15" s="325">
        <f t="shared" si="0"/>
        <v>2211</v>
      </c>
      <c r="J15" s="325">
        <f t="shared" si="1"/>
        <v>5091</v>
      </c>
      <c r="K15" s="327"/>
      <c r="L15" s="327"/>
      <c r="M15" s="327"/>
      <c r="N15" s="327"/>
    </row>
    <row r="16" spans="1:25" ht="22">
      <c r="A16" s="322" t="s">
        <v>132</v>
      </c>
      <c r="B16" s="323">
        <v>829</v>
      </c>
      <c r="C16" s="323">
        <v>1123</v>
      </c>
      <c r="D16" s="323">
        <f t="shared" si="2"/>
        <v>1952</v>
      </c>
      <c r="E16" s="323">
        <v>0</v>
      </c>
      <c r="F16" s="323">
        <v>0</v>
      </c>
      <c r="G16" s="323">
        <f t="shared" si="3"/>
        <v>0</v>
      </c>
      <c r="H16" s="323">
        <f t="shared" si="0"/>
        <v>829</v>
      </c>
      <c r="I16" s="323">
        <f t="shared" si="0"/>
        <v>1123</v>
      </c>
      <c r="J16" s="323">
        <f t="shared" si="1"/>
        <v>1952</v>
      </c>
      <c r="K16" s="327"/>
      <c r="L16" s="327"/>
      <c r="M16" s="327"/>
      <c r="N16" s="327"/>
    </row>
    <row r="17" spans="1:14" ht="22">
      <c r="A17" s="324" t="s">
        <v>133</v>
      </c>
      <c r="B17" s="325">
        <v>2205</v>
      </c>
      <c r="C17" s="325">
        <v>3050</v>
      </c>
      <c r="D17" s="326">
        <f t="shared" si="2"/>
        <v>5255</v>
      </c>
      <c r="E17" s="325">
        <v>0</v>
      </c>
      <c r="F17" s="325">
        <v>0</v>
      </c>
      <c r="G17" s="325">
        <f t="shared" si="3"/>
        <v>0</v>
      </c>
      <c r="H17" s="325">
        <f t="shared" si="0"/>
        <v>2205</v>
      </c>
      <c r="I17" s="325">
        <f t="shared" si="0"/>
        <v>3050</v>
      </c>
      <c r="J17" s="325">
        <f t="shared" si="1"/>
        <v>5255</v>
      </c>
      <c r="K17" s="327"/>
      <c r="L17" s="327"/>
      <c r="M17" s="327"/>
      <c r="N17" s="327"/>
    </row>
    <row r="18" spans="1:14" ht="20" customHeight="1">
      <c r="A18" s="322" t="s">
        <v>168</v>
      </c>
      <c r="B18" s="323">
        <v>0</v>
      </c>
      <c r="C18" s="323">
        <v>0</v>
      </c>
      <c r="D18" s="323">
        <f t="shared" si="2"/>
        <v>0</v>
      </c>
      <c r="E18" s="323">
        <v>0</v>
      </c>
      <c r="F18" s="323">
        <v>0</v>
      </c>
      <c r="G18" s="323">
        <f t="shared" si="3"/>
        <v>0</v>
      </c>
      <c r="H18" s="323">
        <f t="shared" si="0"/>
        <v>0</v>
      </c>
      <c r="I18" s="323">
        <f t="shared" si="0"/>
        <v>0</v>
      </c>
      <c r="J18" s="323">
        <f t="shared" si="1"/>
        <v>0</v>
      </c>
      <c r="K18" s="327"/>
      <c r="L18" s="327"/>
      <c r="M18" s="327"/>
      <c r="N18" s="327"/>
    </row>
    <row r="19" spans="1:14" ht="22">
      <c r="A19" s="324" t="s">
        <v>161</v>
      </c>
      <c r="B19" s="325">
        <v>0</v>
      </c>
      <c r="C19" s="325">
        <v>0</v>
      </c>
      <c r="D19" s="326">
        <f t="shared" si="2"/>
        <v>0</v>
      </c>
      <c r="E19" s="325">
        <v>53555</v>
      </c>
      <c r="F19" s="325">
        <v>5378</v>
      </c>
      <c r="G19" s="325">
        <f t="shared" si="3"/>
        <v>58933</v>
      </c>
      <c r="H19" s="325">
        <f t="shared" si="0"/>
        <v>53555</v>
      </c>
      <c r="I19" s="325">
        <f t="shared" si="0"/>
        <v>5378</v>
      </c>
      <c r="J19" s="325">
        <f t="shared" si="1"/>
        <v>58933</v>
      </c>
      <c r="K19" s="327"/>
      <c r="L19" s="327"/>
      <c r="M19" s="327"/>
      <c r="N19" s="327"/>
    </row>
    <row r="20" spans="1:14" ht="20" customHeight="1">
      <c r="A20" s="322" t="s">
        <v>162</v>
      </c>
      <c r="B20" s="323">
        <v>631</v>
      </c>
      <c r="C20" s="323">
        <v>623</v>
      </c>
      <c r="D20" s="323">
        <f t="shared" si="2"/>
        <v>1254</v>
      </c>
      <c r="E20" s="323">
        <v>0</v>
      </c>
      <c r="F20" s="323">
        <v>0</v>
      </c>
      <c r="G20" s="323">
        <f t="shared" si="3"/>
        <v>0</v>
      </c>
      <c r="H20" s="323">
        <f t="shared" si="0"/>
        <v>631</v>
      </c>
      <c r="I20" s="323">
        <f t="shared" si="0"/>
        <v>623</v>
      </c>
      <c r="J20" s="323">
        <f t="shared" si="1"/>
        <v>1254</v>
      </c>
      <c r="K20" s="327"/>
      <c r="L20" s="327"/>
      <c r="M20" s="327"/>
      <c r="N20" s="327"/>
    </row>
    <row r="21" spans="1:14" ht="22">
      <c r="A21" s="324" t="s">
        <v>163</v>
      </c>
      <c r="B21" s="325">
        <v>196</v>
      </c>
      <c r="C21" s="325">
        <v>73</v>
      </c>
      <c r="D21" s="326">
        <f t="shared" si="2"/>
        <v>269</v>
      </c>
      <c r="E21" s="325">
        <v>0</v>
      </c>
      <c r="F21" s="325">
        <v>0</v>
      </c>
      <c r="G21" s="325">
        <f t="shared" si="3"/>
        <v>0</v>
      </c>
      <c r="H21" s="325">
        <f t="shared" si="0"/>
        <v>196</v>
      </c>
      <c r="I21" s="325">
        <f t="shared" si="0"/>
        <v>73</v>
      </c>
      <c r="J21" s="325">
        <f t="shared" si="1"/>
        <v>269</v>
      </c>
      <c r="K21" s="327"/>
      <c r="L21" s="327"/>
      <c r="M21" s="327"/>
      <c r="N21" s="327"/>
    </row>
    <row r="22" spans="1:14" ht="22">
      <c r="A22" s="322" t="s">
        <v>66</v>
      </c>
      <c r="B22" s="323">
        <v>0</v>
      </c>
      <c r="C22" s="323">
        <v>0</v>
      </c>
      <c r="D22" s="323">
        <f t="shared" si="2"/>
        <v>0</v>
      </c>
      <c r="E22" s="323">
        <v>3</v>
      </c>
      <c r="F22" s="323">
        <v>0</v>
      </c>
      <c r="G22" s="323">
        <f t="shared" si="3"/>
        <v>3</v>
      </c>
      <c r="H22" s="323">
        <f t="shared" si="0"/>
        <v>3</v>
      </c>
      <c r="I22" s="323">
        <f t="shared" si="0"/>
        <v>0</v>
      </c>
      <c r="J22" s="323">
        <f t="shared" si="1"/>
        <v>3</v>
      </c>
      <c r="K22" s="327"/>
      <c r="L22" s="327"/>
      <c r="M22" s="327"/>
      <c r="N22" s="327"/>
    </row>
    <row r="23" spans="1:14" ht="22">
      <c r="A23" s="324" t="s">
        <v>164</v>
      </c>
      <c r="B23" s="325">
        <v>5</v>
      </c>
      <c r="C23" s="325">
        <v>0</v>
      </c>
      <c r="D23" s="326">
        <f t="shared" si="2"/>
        <v>5</v>
      </c>
      <c r="E23" s="325">
        <v>0</v>
      </c>
      <c r="F23" s="325">
        <v>0</v>
      </c>
      <c r="G23" s="325">
        <f t="shared" si="3"/>
        <v>0</v>
      </c>
      <c r="H23" s="325">
        <f t="shared" si="0"/>
        <v>5</v>
      </c>
      <c r="I23" s="325">
        <f t="shared" si="0"/>
        <v>0</v>
      </c>
      <c r="J23" s="325">
        <f t="shared" si="1"/>
        <v>5</v>
      </c>
      <c r="K23" s="327"/>
      <c r="L23" s="327"/>
      <c r="M23" s="327"/>
      <c r="N23" s="327"/>
    </row>
    <row r="24" spans="1:14" ht="44">
      <c r="A24" s="322" t="s">
        <v>67</v>
      </c>
      <c r="B24" s="323">
        <v>1667</v>
      </c>
      <c r="C24" s="323">
        <v>587</v>
      </c>
      <c r="D24" s="323">
        <f t="shared" si="2"/>
        <v>2254</v>
      </c>
      <c r="E24" s="323">
        <v>0</v>
      </c>
      <c r="F24" s="323">
        <v>0</v>
      </c>
      <c r="G24" s="323">
        <f t="shared" si="3"/>
        <v>0</v>
      </c>
      <c r="H24" s="323">
        <f t="shared" ref="H24:I39" si="4">B24+E24</f>
        <v>1667</v>
      </c>
      <c r="I24" s="323">
        <f t="shared" si="4"/>
        <v>587</v>
      </c>
      <c r="J24" s="323">
        <f t="shared" si="1"/>
        <v>2254</v>
      </c>
      <c r="K24" s="327"/>
      <c r="L24" s="327"/>
      <c r="M24" s="327"/>
      <c r="N24" s="327"/>
    </row>
    <row r="25" spans="1:14" ht="22">
      <c r="A25" s="324" t="s">
        <v>165</v>
      </c>
      <c r="B25" s="325">
        <v>4711</v>
      </c>
      <c r="C25" s="325">
        <v>5353</v>
      </c>
      <c r="D25" s="326">
        <f t="shared" si="2"/>
        <v>10064</v>
      </c>
      <c r="E25" s="325">
        <v>0</v>
      </c>
      <c r="F25" s="325">
        <v>0</v>
      </c>
      <c r="G25" s="325">
        <f t="shared" si="3"/>
        <v>0</v>
      </c>
      <c r="H25" s="325">
        <f t="shared" si="4"/>
        <v>4711</v>
      </c>
      <c r="I25" s="325">
        <f t="shared" si="4"/>
        <v>5353</v>
      </c>
      <c r="J25" s="325">
        <f t="shared" si="1"/>
        <v>10064</v>
      </c>
      <c r="K25" s="327"/>
      <c r="L25" s="327"/>
      <c r="M25" s="327"/>
      <c r="N25" s="327"/>
    </row>
    <row r="26" spans="1:14" ht="22">
      <c r="A26" s="322" t="s">
        <v>68</v>
      </c>
      <c r="B26" s="323">
        <v>0</v>
      </c>
      <c r="C26" s="323">
        <v>0</v>
      </c>
      <c r="D26" s="323">
        <f t="shared" si="2"/>
        <v>0</v>
      </c>
      <c r="E26" s="323">
        <v>105</v>
      </c>
      <c r="F26" s="323">
        <v>19</v>
      </c>
      <c r="G26" s="323">
        <f t="shared" si="3"/>
        <v>124</v>
      </c>
      <c r="H26" s="323">
        <f t="shared" si="4"/>
        <v>105</v>
      </c>
      <c r="I26" s="323">
        <f t="shared" si="4"/>
        <v>19</v>
      </c>
      <c r="J26" s="323">
        <f t="shared" si="1"/>
        <v>124</v>
      </c>
      <c r="K26" s="327"/>
      <c r="L26" s="327"/>
      <c r="M26" s="327"/>
      <c r="N26" s="327"/>
    </row>
    <row r="27" spans="1:14" ht="22">
      <c r="A27" s="324" t="s">
        <v>69</v>
      </c>
      <c r="B27" s="325">
        <v>798</v>
      </c>
      <c r="C27" s="325">
        <v>664</v>
      </c>
      <c r="D27" s="326">
        <f t="shared" si="2"/>
        <v>1462</v>
      </c>
      <c r="E27" s="325">
        <v>0</v>
      </c>
      <c r="F27" s="325">
        <v>0</v>
      </c>
      <c r="G27" s="325">
        <f t="shared" si="3"/>
        <v>0</v>
      </c>
      <c r="H27" s="325">
        <f t="shared" si="4"/>
        <v>798</v>
      </c>
      <c r="I27" s="325">
        <f t="shared" si="4"/>
        <v>664</v>
      </c>
      <c r="J27" s="325">
        <f t="shared" si="1"/>
        <v>1462</v>
      </c>
      <c r="K27" s="327"/>
      <c r="L27" s="327"/>
      <c r="M27" s="327"/>
      <c r="N27" s="327"/>
    </row>
    <row r="28" spans="1:14" ht="20" customHeight="1">
      <c r="A28" s="322" t="s">
        <v>70</v>
      </c>
      <c r="B28" s="323">
        <v>72</v>
      </c>
      <c r="C28" s="323">
        <v>38</v>
      </c>
      <c r="D28" s="323">
        <f t="shared" si="2"/>
        <v>110</v>
      </c>
      <c r="E28" s="323">
        <v>0</v>
      </c>
      <c r="F28" s="323">
        <v>0</v>
      </c>
      <c r="G28" s="323">
        <f t="shared" si="3"/>
        <v>0</v>
      </c>
      <c r="H28" s="323">
        <f t="shared" si="4"/>
        <v>72</v>
      </c>
      <c r="I28" s="323">
        <f t="shared" si="4"/>
        <v>38</v>
      </c>
      <c r="J28" s="323">
        <f t="shared" si="1"/>
        <v>110</v>
      </c>
      <c r="K28" s="327"/>
      <c r="L28" s="327"/>
      <c r="M28" s="327"/>
      <c r="N28" s="327"/>
    </row>
    <row r="29" spans="1:14" ht="22">
      <c r="A29" s="324" t="s">
        <v>169</v>
      </c>
      <c r="B29" s="325">
        <v>0</v>
      </c>
      <c r="C29" s="325">
        <v>0</v>
      </c>
      <c r="D29" s="326">
        <f t="shared" si="2"/>
        <v>0</v>
      </c>
      <c r="E29" s="325">
        <v>132</v>
      </c>
      <c r="F29" s="325">
        <v>129</v>
      </c>
      <c r="G29" s="325">
        <f t="shared" si="3"/>
        <v>261</v>
      </c>
      <c r="H29" s="325">
        <f t="shared" si="4"/>
        <v>132</v>
      </c>
      <c r="I29" s="325">
        <f t="shared" si="4"/>
        <v>129</v>
      </c>
      <c r="J29" s="325">
        <f t="shared" si="1"/>
        <v>261</v>
      </c>
      <c r="K29" s="327"/>
      <c r="L29" s="327"/>
      <c r="M29" s="327"/>
      <c r="N29" s="327"/>
    </row>
    <row r="30" spans="1:14" ht="22">
      <c r="A30" s="322" t="s">
        <v>71</v>
      </c>
      <c r="B30" s="323">
        <v>436</v>
      </c>
      <c r="C30" s="323">
        <v>247</v>
      </c>
      <c r="D30" s="323">
        <f t="shared" si="2"/>
        <v>683</v>
      </c>
      <c r="E30" s="323">
        <v>176</v>
      </c>
      <c r="F30" s="323">
        <v>3</v>
      </c>
      <c r="G30" s="323">
        <f t="shared" si="3"/>
        <v>179</v>
      </c>
      <c r="H30" s="323">
        <f t="shared" si="4"/>
        <v>612</v>
      </c>
      <c r="I30" s="323">
        <f t="shared" si="4"/>
        <v>250</v>
      </c>
      <c r="J30" s="323">
        <f t="shared" si="1"/>
        <v>862</v>
      </c>
      <c r="K30" s="327"/>
      <c r="L30" s="327"/>
      <c r="M30" s="327"/>
      <c r="N30" s="327"/>
    </row>
    <row r="31" spans="1:14" ht="22">
      <c r="A31" s="324" t="s">
        <v>130</v>
      </c>
      <c r="B31" s="325">
        <v>0</v>
      </c>
      <c r="C31" s="325">
        <v>0</v>
      </c>
      <c r="D31" s="326">
        <f t="shared" si="2"/>
        <v>0</v>
      </c>
      <c r="E31" s="325">
        <v>0</v>
      </c>
      <c r="F31" s="325">
        <v>0</v>
      </c>
      <c r="G31" s="325">
        <f t="shared" si="3"/>
        <v>0</v>
      </c>
      <c r="H31" s="325">
        <f t="shared" si="4"/>
        <v>0</v>
      </c>
      <c r="I31" s="325">
        <f t="shared" si="4"/>
        <v>0</v>
      </c>
      <c r="J31" s="325">
        <f t="shared" si="1"/>
        <v>0</v>
      </c>
      <c r="K31" s="327"/>
      <c r="L31" s="327"/>
      <c r="M31" s="327"/>
      <c r="N31" s="327"/>
    </row>
    <row r="32" spans="1:14" ht="22">
      <c r="A32" s="322" t="s">
        <v>166</v>
      </c>
      <c r="B32" s="323">
        <v>3</v>
      </c>
      <c r="C32" s="323">
        <v>0</v>
      </c>
      <c r="D32" s="323">
        <f t="shared" si="2"/>
        <v>3</v>
      </c>
      <c r="E32" s="323">
        <v>1</v>
      </c>
      <c r="F32" s="323">
        <v>0</v>
      </c>
      <c r="G32" s="323">
        <f t="shared" si="3"/>
        <v>1</v>
      </c>
      <c r="H32" s="323">
        <f t="shared" si="4"/>
        <v>4</v>
      </c>
      <c r="I32" s="323">
        <f t="shared" si="4"/>
        <v>0</v>
      </c>
      <c r="J32" s="323">
        <f t="shared" si="1"/>
        <v>4</v>
      </c>
      <c r="K32" s="327"/>
      <c r="L32" s="327"/>
      <c r="M32" s="327"/>
      <c r="N32" s="327"/>
    </row>
    <row r="33" spans="1:14" ht="22">
      <c r="A33" s="324" t="s">
        <v>134</v>
      </c>
      <c r="B33" s="325">
        <v>0</v>
      </c>
      <c r="C33" s="325">
        <v>0</v>
      </c>
      <c r="D33" s="326">
        <f t="shared" si="2"/>
        <v>0</v>
      </c>
      <c r="E33" s="325">
        <v>0</v>
      </c>
      <c r="F33" s="325">
        <v>0</v>
      </c>
      <c r="G33" s="325">
        <f t="shared" si="3"/>
        <v>0</v>
      </c>
      <c r="H33" s="325">
        <f t="shared" si="4"/>
        <v>0</v>
      </c>
      <c r="I33" s="325">
        <f t="shared" si="4"/>
        <v>0</v>
      </c>
      <c r="J33" s="325">
        <f t="shared" si="1"/>
        <v>0</v>
      </c>
      <c r="L33" s="327"/>
      <c r="M33" s="327"/>
      <c r="N33" s="327"/>
    </row>
    <row r="34" spans="1:14" ht="22">
      <c r="A34" s="322" t="s">
        <v>72</v>
      </c>
      <c r="B34" s="323">
        <v>32</v>
      </c>
      <c r="C34" s="323">
        <v>12</v>
      </c>
      <c r="D34" s="323">
        <f t="shared" si="2"/>
        <v>44</v>
      </c>
      <c r="E34" s="323">
        <v>4</v>
      </c>
      <c r="F34" s="323">
        <v>1</v>
      </c>
      <c r="G34" s="323">
        <f t="shared" si="3"/>
        <v>5</v>
      </c>
      <c r="H34" s="323">
        <f t="shared" si="4"/>
        <v>36</v>
      </c>
      <c r="I34" s="323">
        <f t="shared" si="4"/>
        <v>13</v>
      </c>
      <c r="J34" s="323">
        <f t="shared" si="1"/>
        <v>49</v>
      </c>
      <c r="L34" s="327"/>
      <c r="M34" s="327"/>
      <c r="N34" s="327"/>
    </row>
    <row r="35" spans="1:14" ht="22">
      <c r="A35" s="324" t="s">
        <v>170</v>
      </c>
      <c r="B35" s="325">
        <v>0</v>
      </c>
      <c r="C35" s="325">
        <v>0</v>
      </c>
      <c r="D35" s="326">
        <f t="shared" si="2"/>
        <v>0</v>
      </c>
      <c r="E35" s="325">
        <v>0</v>
      </c>
      <c r="F35" s="325">
        <v>0</v>
      </c>
      <c r="G35" s="325">
        <f t="shared" si="3"/>
        <v>0</v>
      </c>
      <c r="H35" s="325">
        <f t="shared" si="4"/>
        <v>0</v>
      </c>
      <c r="I35" s="325">
        <f t="shared" si="4"/>
        <v>0</v>
      </c>
      <c r="J35" s="325">
        <f t="shared" si="1"/>
        <v>0</v>
      </c>
      <c r="L35" s="327"/>
      <c r="M35" s="327"/>
      <c r="N35" s="327"/>
    </row>
    <row r="36" spans="1:14" ht="22">
      <c r="A36" s="322" t="s">
        <v>194</v>
      </c>
      <c r="B36" s="323">
        <v>0</v>
      </c>
      <c r="C36" s="323">
        <v>0</v>
      </c>
      <c r="D36" s="323">
        <f t="shared" si="2"/>
        <v>0</v>
      </c>
      <c r="E36" s="323">
        <v>0</v>
      </c>
      <c r="F36" s="323">
        <v>0</v>
      </c>
      <c r="G36" s="323">
        <f t="shared" si="3"/>
        <v>0</v>
      </c>
      <c r="H36" s="323">
        <f t="shared" si="4"/>
        <v>0</v>
      </c>
      <c r="I36" s="323">
        <f t="shared" si="4"/>
        <v>0</v>
      </c>
      <c r="J36" s="323">
        <f t="shared" si="1"/>
        <v>0</v>
      </c>
      <c r="L36" s="327"/>
      <c r="M36" s="327"/>
      <c r="N36" s="327"/>
    </row>
    <row r="37" spans="1:14" s="328" customFormat="1" ht="21" customHeight="1">
      <c r="A37" s="324" t="s">
        <v>195</v>
      </c>
      <c r="B37" s="325">
        <v>1</v>
      </c>
      <c r="C37" s="325">
        <v>0</v>
      </c>
      <c r="D37" s="326">
        <f t="shared" si="2"/>
        <v>1</v>
      </c>
      <c r="E37" s="325">
        <v>0</v>
      </c>
      <c r="F37" s="325">
        <v>0</v>
      </c>
      <c r="G37" s="325">
        <f t="shared" si="3"/>
        <v>0</v>
      </c>
      <c r="H37" s="325">
        <f t="shared" si="4"/>
        <v>1</v>
      </c>
      <c r="I37" s="325">
        <f t="shared" si="4"/>
        <v>0</v>
      </c>
      <c r="J37" s="325">
        <f t="shared" si="1"/>
        <v>1</v>
      </c>
      <c r="L37" s="327"/>
      <c r="M37" s="327"/>
      <c r="N37" s="327"/>
    </row>
    <row r="38" spans="1:14" ht="20" customHeight="1">
      <c r="A38" s="322" t="s">
        <v>334</v>
      </c>
      <c r="B38" s="323">
        <v>0</v>
      </c>
      <c r="C38" s="323">
        <v>0</v>
      </c>
      <c r="D38" s="323">
        <f t="shared" si="2"/>
        <v>0</v>
      </c>
      <c r="E38" s="323">
        <v>1</v>
      </c>
      <c r="F38" s="323">
        <v>0</v>
      </c>
      <c r="G38" s="323">
        <f t="shared" si="3"/>
        <v>1</v>
      </c>
      <c r="H38" s="323">
        <f t="shared" si="4"/>
        <v>1</v>
      </c>
      <c r="I38" s="323">
        <f t="shared" si="4"/>
        <v>0</v>
      </c>
      <c r="J38" s="323">
        <f t="shared" si="1"/>
        <v>1</v>
      </c>
      <c r="K38" s="327"/>
      <c r="L38" s="327"/>
      <c r="M38" s="327"/>
      <c r="N38" s="327"/>
    </row>
    <row r="39" spans="1:14" ht="22">
      <c r="A39" s="324" t="s">
        <v>31</v>
      </c>
      <c r="B39" s="325">
        <v>0</v>
      </c>
      <c r="C39" s="325">
        <v>0</v>
      </c>
      <c r="D39" s="326">
        <f t="shared" si="2"/>
        <v>0</v>
      </c>
      <c r="E39" s="325">
        <v>20148</v>
      </c>
      <c r="F39" s="325">
        <v>727</v>
      </c>
      <c r="G39" s="325">
        <f t="shared" si="3"/>
        <v>20875</v>
      </c>
      <c r="H39" s="325">
        <f t="shared" si="4"/>
        <v>20148</v>
      </c>
      <c r="I39" s="325">
        <f t="shared" si="4"/>
        <v>727</v>
      </c>
      <c r="J39" s="325">
        <f t="shared" si="1"/>
        <v>20875</v>
      </c>
      <c r="K39" s="327"/>
      <c r="L39" s="327"/>
      <c r="M39" s="327"/>
      <c r="N39" s="327"/>
    </row>
    <row r="40" spans="1:14" ht="22">
      <c r="A40" s="50" t="s">
        <v>41</v>
      </c>
      <c r="B40" s="28">
        <f t="shared" ref="B40:I40" si="5">SUM(B8:B39)</f>
        <v>44239</v>
      </c>
      <c r="C40" s="28">
        <f t="shared" si="5"/>
        <v>41367</v>
      </c>
      <c r="D40" s="28">
        <f t="shared" si="5"/>
        <v>85606</v>
      </c>
      <c r="E40" s="28">
        <f t="shared" si="5"/>
        <v>74900</v>
      </c>
      <c r="F40" s="28">
        <f t="shared" si="5"/>
        <v>6492</v>
      </c>
      <c r="G40" s="28">
        <f t="shared" si="5"/>
        <v>81392</v>
      </c>
      <c r="H40" s="28">
        <f t="shared" si="5"/>
        <v>119139</v>
      </c>
      <c r="I40" s="28">
        <f t="shared" si="5"/>
        <v>47859</v>
      </c>
      <c r="J40" s="28">
        <f>SUM(J8:J39)</f>
        <v>166998</v>
      </c>
      <c r="L40" s="327"/>
      <c r="M40" s="327"/>
      <c r="N40" s="327"/>
    </row>
    <row r="41" spans="1:14" ht="18">
      <c r="A41" s="329" t="s">
        <v>171</v>
      </c>
      <c r="B41" s="327"/>
      <c r="C41" s="327"/>
      <c r="D41" s="327"/>
      <c r="E41" s="327"/>
      <c r="F41" s="327"/>
      <c r="G41" s="327"/>
      <c r="H41" s="327"/>
      <c r="I41" s="327"/>
      <c r="J41" s="327"/>
    </row>
    <row r="42" spans="1:14" ht="18">
      <c r="A42" s="330" t="s">
        <v>46</v>
      </c>
    </row>
    <row r="43" spans="1:14" ht="18">
      <c r="A43" s="331" t="s">
        <v>172</v>
      </c>
    </row>
    <row r="44" spans="1:14" s="335" customFormat="1" ht="18">
      <c r="A44" s="332" t="s">
        <v>333</v>
      </c>
      <c r="B44" s="333"/>
      <c r="C44" s="333"/>
      <c r="D44" s="333"/>
      <c r="E44" s="333"/>
      <c r="F44" s="333"/>
      <c r="G44" s="333"/>
      <c r="H44" s="333"/>
      <c r="I44" s="333"/>
      <c r="J44" s="334"/>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40"/>
  <sheetViews>
    <sheetView showGridLines="0" rightToLeft="1" view="pageBreakPreview" zoomScale="90" zoomScaleNormal="90" zoomScaleSheetLayoutView="90" workbookViewId="0">
      <selection activeCell="A5" sqref="A5"/>
    </sheetView>
  </sheetViews>
  <sheetFormatPr defaultColWidth="8.90625" defaultRowHeight="14.5"/>
  <cols>
    <col min="1" max="1" width="44.36328125" style="232" customWidth="1"/>
    <col min="2" max="4" width="20" style="232" customWidth="1"/>
    <col min="5" max="5" width="9.36328125" style="232" bestFit="1" customWidth="1"/>
    <col min="6" max="16384" width="8.90625" style="232"/>
  </cols>
  <sheetData>
    <row r="1" spans="1:30" ht="15" customHeight="1">
      <c r="B1" s="430" t="s">
        <v>331</v>
      </c>
      <c r="C1" s="430"/>
      <c r="D1" s="430"/>
      <c r="N1" s="233"/>
      <c r="O1" s="233"/>
    </row>
    <row r="2" spans="1:30" ht="25.5" customHeight="1">
      <c r="B2" s="430"/>
      <c r="C2" s="430"/>
      <c r="D2" s="430"/>
      <c r="N2" s="233"/>
      <c r="O2" s="233"/>
    </row>
    <row r="3" spans="1:30" s="234" customFormat="1">
      <c r="H3" s="431"/>
      <c r="I3" s="431"/>
      <c r="J3" s="431"/>
      <c r="K3" s="232"/>
      <c r="L3" s="232"/>
      <c r="M3" s="232"/>
      <c r="N3" s="232"/>
      <c r="O3" s="232"/>
      <c r="P3" s="232"/>
      <c r="Q3" s="232"/>
      <c r="R3" s="232"/>
      <c r="S3" s="232"/>
      <c r="T3" s="232"/>
      <c r="U3" s="232"/>
      <c r="V3" s="232"/>
      <c r="W3" s="232"/>
      <c r="X3" s="232"/>
      <c r="Y3" s="232"/>
      <c r="Z3" s="232"/>
      <c r="AA3" s="232"/>
      <c r="AB3" s="232"/>
      <c r="AC3" s="232"/>
      <c r="AD3" s="232"/>
    </row>
    <row r="4" spans="1:30" ht="22">
      <c r="A4" s="432" t="s">
        <v>129</v>
      </c>
      <c r="B4" s="432"/>
      <c r="C4" s="432"/>
      <c r="D4" s="432"/>
    </row>
    <row r="5" spans="1:30" ht="22">
      <c r="A5" s="235" t="s">
        <v>206</v>
      </c>
      <c r="B5" s="409" t="s">
        <v>153</v>
      </c>
      <c r="C5" s="410"/>
      <c r="D5" s="411"/>
    </row>
    <row r="6" spans="1:30" ht="17.399999999999999" customHeight="1">
      <c r="A6" s="21" t="s">
        <v>73</v>
      </c>
      <c r="B6" s="21" t="s">
        <v>14</v>
      </c>
      <c r="C6" s="21" t="s">
        <v>15</v>
      </c>
      <c r="D6" s="21" t="s">
        <v>2</v>
      </c>
    </row>
    <row r="7" spans="1:30" ht="21.75" customHeight="1">
      <c r="A7" s="236" t="s">
        <v>74</v>
      </c>
      <c r="B7" s="228">
        <v>1316</v>
      </c>
      <c r="C7" s="228">
        <v>1569</v>
      </c>
      <c r="D7" s="228">
        <f t="shared" ref="D7:D15" si="0">B7+C7</f>
        <v>2885</v>
      </c>
      <c r="E7" s="237"/>
    </row>
    <row r="8" spans="1:30" ht="21.75" customHeight="1">
      <c r="A8" s="238" t="s">
        <v>75</v>
      </c>
      <c r="B8" s="231">
        <v>1797212</v>
      </c>
      <c r="C8" s="231">
        <v>131</v>
      </c>
      <c r="D8" s="231">
        <f t="shared" si="0"/>
        <v>1797343</v>
      </c>
      <c r="E8" s="237"/>
    </row>
    <row r="9" spans="1:30" ht="21.75" customHeight="1">
      <c r="A9" s="236" t="s">
        <v>76</v>
      </c>
      <c r="B9" s="228">
        <v>800261</v>
      </c>
      <c r="C9" s="228">
        <v>1045472</v>
      </c>
      <c r="D9" s="228">
        <f t="shared" si="0"/>
        <v>1845733</v>
      </c>
      <c r="E9" s="237"/>
      <c r="G9" s="237"/>
    </row>
    <row r="10" spans="1:30" ht="21.75" customHeight="1">
      <c r="A10" s="238" t="s">
        <v>77</v>
      </c>
      <c r="B10" s="231">
        <v>57505</v>
      </c>
      <c r="C10" s="231">
        <v>3116</v>
      </c>
      <c r="D10" s="231">
        <f t="shared" si="0"/>
        <v>60621</v>
      </c>
      <c r="E10" s="237"/>
    </row>
    <row r="11" spans="1:30" ht="21.75" customHeight="1">
      <c r="A11" s="236" t="s">
        <v>78</v>
      </c>
      <c r="B11" s="228">
        <v>22261</v>
      </c>
      <c r="C11" s="228">
        <v>12</v>
      </c>
      <c r="D11" s="228">
        <f t="shared" si="0"/>
        <v>22273</v>
      </c>
      <c r="E11" s="237"/>
    </row>
    <row r="12" spans="1:30" ht="21.75" customHeight="1">
      <c r="A12" s="238" t="s">
        <v>79</v>
      </c>
      <c r="B12" s="231">
        <v>2449</v>
      </c>
      <c r="C12" s="231">
        <v>0</v>
      </c>
      <c r="D12" s="231">
        <f t="shared" si="0"/>
        <v>2449</v>
      </c>
      <c r="E12" s="237"/>
    </row>
    <row r="13" spans="1:30" ht="21.75" customHeight="1">
      <c r="A13" s="236" t="s">
        <v>80</v>
      </c>
      <c r="B13" s="228">
        <v>506</v>
      </c>
      <c r="C13" s="228">
        <v>647</v>
      </c>
      <c r="D13" s="228">
        <f t="shared" si="0"/>
        <v>1153</v>
      </c>
      <c r="E13" s="237"/>
    </row>
    <row r="14" spans="1:30" ht="21.75" customHeight="1">
      <c r="A14" s="238" t="s">
        <v>81</v>
      </c>
      <c r="B14" s="231">
        <v>514</v>
      </c>
      <c r="C14" s="231">
        <v>1085</v>
      </c>
      <c r="D14" s="231">
        <f t="shared" si="0"/>
        <v>1599</v>
      </c>
      <c r="E14" s="237"/>
    </row>
    <row r="15" spans="1:30" ht="19.25" customHeight="1">
      <c r="A15" s="236" t="s">
        <v>82</v>
      </c>
      <c r="B15" s="228">
        <v>25</v>
      </c>
      <c r="C15" s="228">
        <v>4510</v>
      </c>
      <c r="D15" s="228">
        <f t="shared" si="0"/>
        <v>4535</v>
      </c>
      <c r="E15" s="237"/>
    </row>
    <row r="16" spans="1:30" ht="19.5" customHeight="1">
      <c r="A16" s="50" t="s">
        <v>30</v>
      </c>
      <c r="B16" s="24">
        <f>SUM(B7:B15)</f>
        <v>2682049</v>
      </c>
      <c r="C16" s="24">
        <f>SUM(C7:C15)</f>
        <v>1056542</v>
      </c>
      <c r="D16" s="24">
        <f>SUM(D7:D15)</f>
        <v>3738591</v>
      </c>
      <c r="E16" s="237"/>
    </row>
    <row r="17" spans="1:4" ht="18">
      <c r="A17" s="239" t="s">
        <v>151</v>
      </c>
      <c r="B17" s="240"/>
      <c r="C17" s="241"/>
      <c r="D17" s="241"/>
    </row>
    <row r="18" spans="1:4" ht="15.5">
      <c r="A18" s="242"/>
      <c r="B18" s="243"/>
      <c r="C18" s="243"/>
      <c r="D18" s="243"/>
    </row>
    <row r="31" spans="1:4">
      <c r="B31" s="243"/>
      <c r="C31" s="243"/>
      <c r="D31" s="243"/>
    </row>
    <row r="32" spans="1:4">
      <c r="B32" s="243"/>
      <c r="C32" s="243"/>
      <c r="D32" s="243"/>
    </row>
    <row r="33" spans="2:4">
      <c r="B33" s="243"/>
      <c r="C33" s="243"/>
      <c r="D33" s="243"/>
    </row>
    <row r="34" spans="2:4">
      <c r="B34" s="243"/>
      <c r="C34" s="243"/>
      <c r="D34" s="243"/>
    </row>
    <row r="35" spans="2:4">
      <c r="B35" s="243"/>
      <c r="C35" s="243"/>
      <c r="D35" s="243"/>
    </row>
    <row r="36" spans="2:4">
      <c r="B36" s="243"/>
      <c r="C36" s="243"/>
      <c r="D36" s="243"/>
    </row>
    <row r="37" spans="2:4">
      <c r="B37" s="243"/>
      <c r="C37" s="243"/>
      <c r="D37" s="243"/>
    </row>
    <row r="38" spans="2:4">
      <c r="B38" s="243"/>
      <c r="C38" s="243"/>
      <c r="D38" s="243"/>
    </row>
    <row r="39" spans="2:4">
      <c r="B39" s="243"/>
      <c r="C39" s="243"/>
      <c r="D39" s="243"/>
    </row>
    <row r="40" spans="2:4">
      <c r="B40" s="243"/>
      <c r="C40" s="243"/>
      <c r="D40" s="243"/>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94065-060A-4882-9A40-1C80962AFB90}">
  <sheetPr>
    <tabColor rgb="FF002060"/>
  </sheetPr>
  <dimension ref="A1:N24"/>
  <sheetViews>
    <sheetView showGridLines="0" rightToLeft="1" view="pageBreakPreview" zoomScale="40" zoomScaleNormal="40" zoomScaleSheetLayoutView="40" workbookViewId="0">
      <selection activeCell="A5" sqref="A5"/>
    </sheetView>
  </sheetViews>
  <sheetFormatPr defaultColWidth="9" defaultRowHeight="29"/>
  <cols>
    <col min="1" max="1" width="74.08984375" style="244" customWidth="1"/>
    <col min="2" max="2" width="23.6328125" style="244" customWidth="1"/>
    <col min="3" max="3" width="20.6328125" style="244" customWidth="1"/>
    <col min="4" max="4" width="24" style="244" customWidth="1"/>
    <col min="5" max="5" width="14.36328125" style="244" customWidth="1"/>
    <col min="6" max="6" width="13.453125" style="244" customWidth="1"/>
    <col min="7" max="16384" width="9" style="244"/>
  </cols>
  <sheetData>
    <row r="1" spans="1:14">
      <c r="B1" s="245"/>
      <c r="C1" s="370" t="s">
        <v>330</v>
      </c>
      <c r="D1" s="370"/>
    </row>
    <row r="2" spans="1:14" ht="24.75" customHeight="1">
      <c r="B2" s="245"/>
      <c r="C2" s="245"/>
    </row>
    <row r="3" spans="1:14" s="246" customFormat="1" ht="21" customHeight="1"/>
    <row r="4" spans="1:14" s="247" customFormat="1">
      <c r="A4" s="371" t="s">
        <v>33</v>
      </c>
      <c r="B4" s="371"/>
      <c r="C4" s="371"/>
      <c r="D4" s="371"/>
    </row>
    <row r="5" spans="1:14" s="247" customFormat="1">
      <c r="A5" s="248" t="s">
        <v>85</v>
      </c>
      <c r="B5" s="372"/>
      <c r="C5" s="373"/>
      <c r="D5" s="373"/>
    </row>
    <row r="6" spans="1:14">
      <c r="A6" s="2" t="s">
        <v>34</v>
      </c>
      <c r="B6" s="2" t="s">
        <v>14</v>
      </c>
      <c r="C6" s="2" t="s">
        <v>15</v>
      </c>
      <c r="D6" s="2" t="s">
        <v>16</v>
      </c>
    </row>
    <row r="7" spans="1:14" ht="58">
      <c r="A7" s="249" t="s">
        <v>285</v>
      </c>
      <c r="B7" s="250">
        <f t="shared" ref="B7:C7" si="0">B8+B9</f>
        <v>12819378</v>
      </c>
      <c r="C7" s="250">
        <f t="shared" si="0"/>
        <v>2998776</v>
      </c>
      <c r="D7" s="250">
        <f>D8+D9</f>
        <v>15818154</v>
      </c>
    </row>
    <row r="8" spans="1:14" ht="58">
      <c r="A8" s="251" t="s">
        <v>286</v>
      </c>
      <c r="B8" s="252">
        <v>2357785</v>
      </c>
      <c r="C8" s="252">
        <v>1563536</v>
      </c>
      <c r="D8" s="252">
        <f>SUM(B8:C8)</f>
        <v>3921321</v>
      </c>
    </row>
    <row r="9" spans="1:14" ht="58">
      <c r="A9" s="249" t="s">
        <v>287</v>
      </c>
      <c r="B9" s="250">
        <v>10461593</v>
      </c>
      <c r="C9" s="250">
        <v>1435240</v>
      </c>
      <c r="D9" s="250">
        <f>SUM(B9:C9)</f>
        <v>11896833</v>
      </c>
    </row>
    <row r="10" spans="1:14" ht="20" customHeight="1">
      <c r="A10" s="253" t="s">
        <v>35</v>
      </c>
      <c r="B10" s="254"/>
      <c r="C10" s="255"/>
      <c r="D10" s="255"/>
    </row>
    <row r="11" spans="1:14" ht="18" customHeight="1">
      <c r="A11" s="256" t="s">
        <v>36</v>
      </c>
      <c r="B11" s="257"/>
      <c r="C11" s="257"/>
      <c r="D11" s="257"/>
    </row>
    <row r="12" spans="1:14" ht="16.25" customHeight="1">
      <c r="A12" s="256" t="s">
        <v>37</v>
      </c>
      <c r="B12" s="257"/>
      <c r="C12" s="257"/>
      <c r="D12" s="257"/>
    </row>
    <row r="13" spans="1:14">
      <c r="A13" s="256" t="s">
        <v>291</v>
      </c>
      <c r="B13"/>
      <c r="C13"/>
      <c r="D13"/>
      <c r="E13"/>
      <c r="F13"/>
      <c r="G13"/>
      <c r="H13"/>
      <c r="I13"/>
      <c r="J13"/>
      <c r="K13"/>
      <c r="L13"/>
      <c r="M13"/>
      <c r="N13"/>
    </row>
    <row r="14" spans="1:14">
      <c r="A14"/>
      <c r="B14"/>
      <c r="C14"/>
      <c r="D14"/>
      <c r="E14"/>
      <c r="F14"/>
      <c r="G14"/>
      <c r="H14"/>
      <c r="I14"/>
      <c r="J14"/>
      <c r="K14"/>
      <c r="L14"/>
      <c r="M14"/>
      <c r="N14"/>
    </row>
    <row r="15" spans="1:14">
      <c r="A15"/>
      <c r="B15"/>
      <c r="C15"/>
      <c r="D15"/>
      <c r="E15"/>
      <c r="F15"/>
      <c r="G15"/>
      <c r="H15"/>
      <c r="I15"/>
      <c r="J15"/>
      <c r="K15"/>
      <c r="L15"/>
      <c r="M15"/>
      <c r="N15"/>
    </row>
    <row r="16" spans="1:14">
      <c r="A16"/>
      <c r="B16"/>
      <c r="C16"/>
      <c r="D16"/>
      <c r="E16"/>
      <c r="F16"/>
      <c r="G16"/>
      <c r="H16"/>
      <c r="I16"/>
      <c r="J16"/>
      <c r="K16"/>
      <c r="L16"/>
      <c r="M16"/>
      <c r="N16"/>
    </row>
    <row r="17" spans="1:14">
      <c r="A17"/>
      <c r="B17" s="16"/>
      <c r="C17" s="16"/>
      <c r="D17"/>
      <c r="E17"/>
      <c r="F17"/>
      <c r="G17"/>
      <c r="H17"/>
      <c r="I17"/>
      <c r="J17"/>
      <c r="K17"/>
      <c r="L17"/>
      <c r="M17"/>
      <c r="N17"/>
    </row>
    <row r="18" spans="1:14">
      <c r="B18" s="16"/>
      <c r="C18" s="16"/>
      <c r="D18" s="16"/>
    </row>
    <row r="19" spans="1:14">
      <c r="B19" s="16"/>
      <c r="C19" s="16"/>
      <c r="D19" s="16"/>
    </row>
    <row r="20" spans="1:14">
      <c r="B20" s="16"/>
      <c r="C20" s="16"/>
      <c r="D20" s="16"/>
    </row>
    <row r="21" spans="1:14">
      <c r="B21" s="16"/>
      <c r="C21" s="16"/>
      <c r="D21" s="16"/>
    </row>
    <row r="22" spans="1:14">
      <c r="B22" s="16"/>
      <c r="C22" s="16"/>
      <c r="D22" s="16"/>
    </row>
    <row r="23" spans="1:14">
      <c r="B23" s="16"/>
      <c r="C23" s="16"/>
      <c r="D23" s="16"/>
    </row>
    <row r="24" spans="1:14">
      <c r="B24" s="16"/>
      <c r="C24" s="16"/>
      <c r="D24" s="16"/>
    </row>
  </sheetData>
  <mergeCells count="3">
    <mergeCell ref="C1:D1"/>
    <mergeCell ref="A4:D4"/>
    <mergeCell ref="B5:D5"/>
  </mergeCells>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29"/>
  <sheetViews>
    <sheetView showGridLines="0" rightToLeft="1" view="pageBreakPreview" topLeftCell="G1" zoomScaleNormal="70" zoomScaleSheetLayoutView="100" workbookViewId="0">
      <selection activeCell="J19" sqref="A19:J21"/>
    </sheetView>
  </sheetViews>
  <sheetFormatPr defaultColWidth="9" defaultRowHeight="14.5"/>
  <cols>
    <col min="1" max="1" width="47" style="258" customWidth="1"/>
    <col min="2" max="9" width="12.6328125" style="258" customWidth="1"/>
    <col min="10" max="10" width="13.453125" style="258" bestFit="1" customWidth="1"/>
    <col min="11" max="11" width="9.36328125" style="258" customWidth="1"/>
    <col min="12" max="12" width="10.36328125" style="258" customWidth="1"/>
    <col min="13" max="16384" width="9" style="258"/>
  </cols>
  <sheetData>
    <row r="1" spans="1:31">
      <c r="H1" s="374" t="s">
        <v>331</v>
      </c>
      <c r="I1" s="374"/>
      <c r="J1" s="374"/>
    </row>
    <row r="2" spans="1:31" ht="24.75" customHeight="1">
      <c r="H2" s="374"/>
      <c r="I2" s="374"/>
      <c r="J2" s="374"/>
    </row>
    <row r="3" spans="1:31" s="259" customFormat="1">
      <c r="H3" s="375"/>
      <c r="I3" s="375"/>
      <c r="J3" s="375"/>
      <c r="K3" s="258"/>
      <c r="L3" s="258"/>
      <c r="M3" s="258"/>
      <c r="N3" s="258"/>
      <c r="O3" s="258"/>
      <c r="P3" s="258"/>
      <c r="Q3" s="258"/>
      <c r="R3" s="258"/>
      <c r="S3" s="258"/>
      <c r="T3" s="258"/>
      <c r="U3" s="258"/>
      <c r="V3" s="258"/>
      <c r="W3" s="258"/>
      <c r="X3" s="258"/>
      <c r="Y3" s="258"/>
      <c r="Z3" s="258"/>
      <c r="AA3" s="258"/>
      <c r="AB3" s="258"/>
      <c r="AC3" s="258"/>
      <c r="AD3" s="258"/>
      <c r="AE3" s="258"/>
    </row>
    <row r="4" spans="1:31" s="260" customFormat="1" ht="22">
      <c r="A4" s="376" t="s">
        <v>281</v>
      </c>
      <c r="B4" s="376"/>
      <c r="C4" s="376"/>
      <c r="D4" s="376"/>
      <c r="E4" s="376"/>
      <c r="F4" s="376"/>
      <c r="G4" s="376"/>
      <c r="H4" s="376"/>
      <c r="I4" s="376"/>
      <c r="J4" s="376"/>
      <c r="K4" s="258"/>
      <c r="L4" s="258"/>
      <c r="M4" s="258"/>
      <c r="N4" s="258"/>
      <c r="O4" s="258"/>
      <c r="P4" s="258"/>
      <c r="Q4" s="258"/>
      <c r="R4" s="258"/>
      <c r="S4" s="258"/>
      <c r="T4" s="258"/>
      <c r="U4" s="258"/>
      <c r="V4" s="258"/>
      <c r="W4" s="258"/>
      <c r="X4" s="258"/>
      <c r="Y4" s="258"/>
      <c r="Z4" s="258"/>
      <c r="AA4" s="258"/>
      <c r="AB4" s="258"/>
      <c r="AC4" s="258"/>
      <c r="AD4" s="258"/>
      <c r="AE4" s="258"/>
    </row>
    <row r="5" spans="1:31" ht="22">
      <c r="A5" s="261" t="s">
        <v>186</v>
      </c>
      <c r="B5" s="377" t="s">
        <v>152</v>
      </c>
      <c r="C5" s="378"/>
      <c r="D5" s="378"/>
      <c r="E5" s="378"/>
      <c r="F5" s="378"/>
      <c r="G5" s="378"/>
      <c r="H5" s="378"/>
      <c r="I5" s="378"/>
      <c r="J5" s="379"/>
    </row>
    <row r="6" spans="1:31" ht="22">
      <c r="A6" s="380" t="s">
        <v>38</v>
      </c>
      <c r="B6" s="382" t="s">
        <v>0</v>
      </c>
      <c r="C6" s="382"/>
      <c r="D6" s="382"/>
      <c r="E6" s="382" t="s">
        <v>1</v>
      </c>
      <c r="F6" s="382"/>
      <c r="G6" s="382"/>
      <c r="H6" s="382" t="s">
        <v>2</v>
      </c>
      <c r="I6" s="382"/>
      <c r="J6" s="383"/>
    </row>
    <row r="7" spans="1:31" ht="22">
      <c r="A7" s="381"/>
      <c r="B7" s="21" t="s">
        <v>39</v>
      </c>
      <c r="C7" s="21" t="s">
        <v>40</v>
      </c>
      <c r="D7" s="21" t="s">
        <v>41</v>
      </c>
      <c r="E7" s="21" t="s">
        <v>39</v>
      </c>
      <c r="F7" s="21" t="s">
        <v>40</v>
      </c>
      <c r="G7" s="21" t="s">
        <v>41</v>
      </c>
      <c r="H7" s="21" t="s">
        <v>39</v>
      </c>
      <c r="I7" s="21" t="s">
        <v>40</v>
      </c>
      <c r="J7" s="22" t="s">
        <v>41</v>
      </c>
    </row>
    <row r="8" spans="1:31" ht="22">
      <c r="A8" s="262" t="s">
        <v>86</v>
      </c>
      <c r="B8" s="263">
        <v>716024</v>
      </c>
      <c r="C8" s="263">
        <v>508500</v>
      </c>
      <c r="D8" s="263">
        <f>B8+C8</f>
        <v>1224524</v>
      </c>
      <c r="E8" s="263">
        <v>22123</v>
      </c>
      <c r="F8" s="263">
        <v>19928</v>
      </c>
      <c r="G8" s="263">
        <f>E8+F8</f>
        <v>42051</v>
      </c>
      <c r="H8" s="263">
        <f>B8+E8</f>
        <v>738147</v>
      </c>
      <c r="I8" s="263">
        <f>C8+F8</f>
        <v>528428</v>
      </c>
      <c r="J8" s="263">
        <f>H8+I8</f>
        <v>1266575</v>
      </c>
    </row>
    <row r="9" spans="1:31" ht="22">
      <c r="A9" s="264" t="s">
        <v>87</v>
      </c>
      <c r="B9" s="265">
        <v>1641761</v>
      </c>
      <c r="C9" s="265">
        <v>1055036</v>
      </c>
      <c r="D9" s="265">
        <f>SUM(B9:C9)</f>
        <v>2696797</v>
      </c>
      <c r="E9" s="265">
        <v>7757421</v>
      </c>
      <c r="F9" s="265">
        <v>358770</v>
      </c>
      <c r="G9" s="265">
        <f>SUM(E9:F9)</f>
        <v>8116191</v>
      </c>
      <c r="H9" s="265">
        <f>B9+E9</f>
        <v>9399182</v>
      </c>
      <c r="I9" s="265">
        <f>C9+F9</f>
        <v>1413806</v>
      </c>
      <c r="J9" s="265">
        <f>D9+G9</f>
        <v>10812988</v>
      </c>
    </row>
    <row r="10" spans="1:31" ht="22">
      <c r="A10" s="262" t="s">
        <v>55</v>
      </c>
      <c r="B10" s="263">
        <f t="shared" ref="B10:J10" si="0">SUM(B8:B9)</f>
        <v>2357785</v>
      </c>
      <c r="C10" s="263">
        <f t="shared" si="0"/>
        <v>1563536</v>
      </c>
      <c r="D10" s="263">
        <f t="shared" si="0"/>
        <v>3921321</v>
      </c>
      <c r="E10" s="263">
        <f t="shared" si="0"/>
        <v>7779544</v>
      </c>
      <c r="F10" s="263">
        <f t="shared" si="0"/>
        <v>378698</v>
      </c>
      <c r="G10" s="263">
        <f t="shared" si="0"/>
        <v>8158242</v>
      </c>
      <c r="H10" s="263">
        <f t="shared" si="0"/>
        <v>10137329</v>
      </c>
      <c r="I10" s="263">
        <f t="shared" si="0"/>
        <v>1942234</v>
      </c>
      <c r="J10" s="263">
        <f t="shared" si="0"/>
        <v>12079563</v>
      </c>
      <c r="K10" s="266"/>
    </row>
    <row r="11" spans="1:31" ht="22">
      <c r="A11" s="264" t="s">
        <v>56</v>
      </c>
      <c r="B11" s="265">
        <v>0</v>
      </c>
      <c r="C11" s="265">
        <v>0</v>
      </c>
      <c r="D11" s="265">
        <v>0</v>
      </c>
      <c r="E11" s="265">
        <v>2682049</v>
      </c>
      <c r="F11" s="265">
        <v>1056542</v>
      </c>
      <c r="G11" s="265">
        <f>SUM(E11:F11)</f>
        <v>3738591</v>
      </c>
      <c r="H11" s="265">
        <f>B11+E11</f>
        <v>2682049</v>
      </c>
      <c r="I11" s="265">
        <f>C11+F11</f>
        <v>1056542</v>
      </c>
      <c r="J11" s="267">
        <f>D11+G11</f>
        <v>3738591</v>
      </c>
    </row>
    <row r="12" spans="1:31" ht="22">
      <c r="A12" s="23" t="s">
        <v>30</v>
      </c>
      <c r="B12" s="24">
        <f t="shared" ref="B12:J12" si="1">SUM(B10:B11)</f>
        <v>2357785</v>
      </c>
      <c r="C12" s="24">
        <f t="shared" si="1"/>
        <v>1563536</v>
      </c>
      <c r="D12" s="24">
        <f t="shared" si="1"/>
        <v>3921321</v>
      </c>
      <c r="E12" s="24">
        <f t="shared" si="1"/>
        <v>10461593</v>
      </c>
      <c r="F12" s="24">
        <f t="shared" si="1"/>
        <v>1435240</v>
      </c>
      <c r="G12" s="24">
        <f t="shared" si="1"/>
        <v>11896833</v>
      </c>
      <c r="H12" s="24">
        <f t="shared" si="1"/>
        <v>12819378</v>
      </c>
      <c r="I12" s="24">
        <f t="shared" si="1"/>
        <v>2998776</v>
      </c>
      <c r="J12" s="24">
        <f t="shared" si="1"/>
        <v>15818154</v>
      </c>
    </row>
    <row r="13" spans="1:31" ht="18">
      <c r="A13" s="256" t="s">
        <v>42</v>
      </c>
      <c r="B13" s="268"/>
      <c r="C13" s="268"/>
      <c r="D13" s="269"/>
      <c r="E13" s="269"/>
      <c r="F13" s="269"/>
      <c r="G13" s="270"/>
      <c r="H13" s="270"/>
      <c r="I13" s="271"/>
      <c r="J13" s="272"/>
    </row>
    <row r="14" spans="1:31" ht="18">
      <c r="A14" s="273" t="s">
        <v>209</v>
      </c>
      <c r="B14" s="274"/>
      <c r="C14" s="275"/>
      <c r="D14" s="275"/>
      <c r="E14" s="275"/>
      <c r="F14" s="275"/>
      <c r="G14" s="276"/>
      <c r="H14" s="277"/>
      <c r="I14" s="277"/>
      <c r="J14" s="278"/>
    </row>
    <row r="15" spans="1:31" ht="18">
      <c r="A15" s="256" t="s">
        <v>196</v>
      </c>
      <c r="B15" s="279"/>
      <c r="C15" s="279"/>
      <c r="D15" s="279"/>
      <c r="E15" s="279"/>
      <c r="F15" s="279"/>
      <c r="G15" s="276"/>
      <c r="H15" s="277"/>
      <c r="I15" s="277"/>
      <c r="J15" s="280"/>
    </row>
    <row r="16" spans="1:31" ht="18">
      <c r="A16" s="256" t="s">
        <v>37</v>
      </c>
      <c r="B16" s="274"/>
      <c r="C16" s="274"/>
      <c r="D16" s="274"/>
      <c r="E16" s="274"/>
      <c r="F16" s="274"/>
      <c r="G16" s="276"/>
      <c r="I16" s="277"/>
      <c r="J16" s="281"/>
    </row>
    <row r="17" spans="1:12" ht="18">
      <c r="A17" s="256" t="s">
        <v>291</v>
      </c>
    </row>
    <row r="20" spans="1:12">
      <c r="B20" s="266"/>
      <c r="C20" s="266"/>
      <c r="D20" s="266"/>
      <c r="E20" s="266"/>
      <c r="F20" s="266"/>
      <c r="G20" s="266"/>
      <c r="H20" s="266"/>
      <c r="I20" s="266"/>
      <c r="J20" s="266"/>
    </row>
    <row r="25" spans="1:12">
      <c r="B25" s="266"/>
      <c r="C25" s="266"/>
      <c r="D25" s="266"/>
      <c r="E25" s="266"/>
      <c r="F25" s="266"/>
      <c r="G25" s="266"/>
      <c r="H25" s="266"/>
      <c r="I25" s="266"/>
      <c r="J25" s="266"/>
      <c r="K25" s="266"/>
      <c r="L25" s="266"/>
    </row>
    <row r="26" spans="1:12">
      <c r="B26" s="266"/>
      <c r="C26" s="266"/>
      <c r="D26" s="266"/>
      <c r="E26" s="266"/>
      <c r="F26" s="266"/>
      <c r="G26" s="266"/>
      <c r="H26" s="266"/>
      <c r="I26" s="266"/>
      <c r="J26" s="266"/>
      <c r="K26" s="266"/>
      <c r="L26" s="266"/>
    </row>
    <row r="27" spans="1:12">
      <c r="B27" s="266"/>
      <c r="C27" s="266"/>
      <c r="D27" s="266"/>
      <c r="E27" s="266"/>
      <c r="F27" s="266"/>
      <c r="G27" s="266"/>
      <c r="H27" s="266"/>
      <c r="I27" s="266"/>
      <c r="J27" s="266"/>
      <c r="K27" s="266"/>
      <c r="L27" s="266"/>
    </row>
    <row r="28" spans="1:12">
      <c r="B28" s="266"/>
      <c r="C28" s="266"/>
      <c r="D28" s="266"/>
      <c r="E28" s="266"/>
      <c r="F28" s="266"/>
      <c r="G28" s="266"/>
      <c r="H28" s="266"/>
      <c r="I28" s="266"/>
      <c r="J28" s="266"/>
      <c r="K28" s="266"/>
      <c r="L28" s="266"/>
    </row>
    <row r="29" spans="1:12">
      <c r="B29" s="266"/>
      <c r="C29" s="266"/>
      <c r="D29" s="266"/>
      <c r="E29" s="266"/>
      <c r="F29" s="266"/>
      <c r="G29" s="266"/>
      <c r="H29" s="266"/>
      <c r="I29" s="266"/>
      <c r="J29" s="266"/>
      <c r="K29" s="266"/>
      <c r="L29" s="266"/>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P21"/>
  <sheetViews>
    <sheetView showGridLines="0" rightToLeft="1" view="pageBreakPreview" zoomScale="60" zoomScaleNormal="70" workbookViewId="0">
      <selection activeCell="B11" sqref="B11:J11"/>
    </sheetView>
  </sheetViews>
  <sheetFormatPr defaultColWidth="8.90625" defaultRowHeight="14.5"/>
  <cols>
    <col min="1" max="1" width="32.36328125" style="258" customWidth="1"/>
    <col min="2" max="2" width="12.54296875" style="258" bestFit="1" customWidth="1"/>
    <col min="3" max="3" width="12" style="258" customWidth="1"/>
    <col min="4" max="4" width="12.90625" style="258" bestFit="1" customWidth="1"/>
    <col min="5" max="5" width="12.90625" style="258" customWidth="1"/>
    <col min="6" max="6" width="12" style="258" bestFit="1" customWidth="1"/>
    <col min="7" max="8" width="13.08984375" style="258" customWidth="1"/>
    <col min="9" max="9" width="12" style="258" customWidth="1"/>
    <col min="10" max="10" width="17.08984375" style="258" customWidth="1"/>
    <col min="11" max="16384" width="8.90625" style="258"/>
  </cols>
  <sheetData>
    <row r="1" spans="1:16">
      <c r="H1" s="385" t="s">
        <v>331</v>
      </c>
      <c r="I1" s="385"/>
      <c r="J1" s="385"/>
    </row>
    <row r="2" spans="1:16" ht="24.75" customHeight="1">
      <c r="H2" s="385"/>
      <c r="I2" s="385"/>
      <c r="J2" s="385"/>
    </row>
    <row r="3" spans="1:16" ht="22">
      <c r="A3" s="376" t="s">
        <v>282</v>
      </c>
      <c r="B3" s="376"/>
      <c r="C3" s="376"/>
      <c r="D3" s="376"/>
      <c r="E3" s="376"/>
      <c r="F3" s="376"/>
      <c r="G3" s="376"/>
      <c r="H3" s="376"/>
      <c r="I3" s="376"/>
      <c r="J3" s="376"/>
    </row>
    <row r="4" spans="1:16" ht="22">
      <c r="A4" s="261" t="s">
        <v>187</v>
      </c>
      <c r="B4" s="377" t="s">
        <v>152</v>
      </c>
      <c r="C4" s="378"/>
      <c r="D4" s="378"/>
      <c r="E4" s="378"/>
      <c r="F4" s="378"/>
      <c r="G4" s="378"/>
      <c r="H4" s="378"/>
      <c r="I4" s="378"/>
      <c r="J4" s="379"/>
    </row>
    <row r="5" spans="1:16" ht="22">
      <c r="A5" s="386" t="s">
        <v>32</v>
      </c>
      <c r="B5" s="386" t="s">
        <v>0</v>
      </c>
      <c r="C5" s="386"/>
      <c r="D5" s="386"/>
      <c r="E5" s="386" t="s">
        <v>1</v>
      </c>
      <c r="F5" s="386"/>
      <c r="G5" s="386"/>
      <c r="H5" s="386" t="s">
        <v>2</v>
      </c>
      <c r="I5" s="386"/>
      <c r="J5" s="386"/>
    </row>
    <row r="6" spans="1:16" ht="22">
      <c r="A6" s="386"/>
      <c r="B6" s="144" t="s">
        <v>39</v>
      </c>
      <c r="C6" s="144" t="s">
        <v>40</v>
      </c>
      <c r="D6" s="144" t="s">
        <v>41</v>
      </c>
      <c r="E6" s="144" t="s">
        <v>39</v>
      </c>
      <c r="F6" s="144" t="s">
        <v>40</v>
      </c>
      <c r="G6" s="144" t="s">
        <v>41</v>
      </c>
      <c r="H6" s="144" t="s">
        <v>39</v>
      </c>
      <c r="I6" s="144" t="s">
        <v>40</v>
      </c>
      <c r="J6" s="144" t="s">
        <v>41</v>
      </c>
    </row>
    <row r="7" spans="1:16" ht="22">
      <c r="A7" s="282" t="s">
        <v>83</v>
      </c>
      <c r="B7" s="263">
        <v>1012249</v>
      </c>
      <c r="C7" s="263">
        <v>636282</v>
      </c>
      <c r="D7" s="263">
        <f>SUM(B7:C7)</f>
        <v>1648531</v>
      </c>
      <c r="E7" s="263">
        <v>95397</v>
      </c>
      <c r="F7" s="263">
        <v>59776</v>
      </c>
      <c r="G7" s="263">
        <f>SUM(E7:F7)</f>
        <v>155173</v>
      </c>
      <c r="H7" s="263">
        <f t="shared" ref="H7:J8" si="0">B7+E7</f>
        <v>1107646</v>
      </c>
      <c r="I7" s="263">
        <f t="shared" si="0"/>
        <v>696058</v>
      </c>
      <c r="J7" s="263">
        <f t="shared" si="0"/>
        <v>1803704</v>
      </c>
    </row>
    <row r="8" spans="1:16" ht="22">
      <c r="A8" s="283" t="s">
        <v>88</v>
      </c>
      <c r="B8" s="265">
        <v>1345536</v>
      </c>
      <c r="C8" s="265">
        <v>927254</v>
      </c>
      <c r="D8" s="265">
        <f>SUM(B8:C8)</f>
        <v>2272790</v>
      </c>
      <c r="E8" s="265">
        <v>7684147</v>
      </c>
      <c r="F8" s="265">
        <v>318922</v>
      </c>
      <c r="G8" s="265">
        <f>SUM(E8:F8)</f>
        <v>8003069</v>
      </c>
      <c r="H8" s="265">
        <f t="shared" si="0"/>
        <v>9029683</v>
      </c>
      <c r="I8" s="265">
        <f t="shared" si="0"/>
        <v>1246176</v>
      </c>
      <c r="J8" s="265">
        <f>D8+G8</f>
        <v>10275859</v>
      </c>
      <c r="K8" s="266"/>
      <c r="L8" s="266"/>
      <c r="M8" s="266"/>
      <c r="N8" s="266"/>
      <c r="O8" s="266"/>
      <c r="P8" s="266"/>
    </row>
    <row r="9" spans="1:16" ht="22">
      <c r="A9" s="282" t="s">
        <v>55</v>
      </c>
      <c r="B9" s="263">
        <f>SUM(B7:B8)</f>
        <v>2357785</v>
      </c>
      <c r="C9" s="263">
        <f t="shared" ref="C9:J9" si="1">SUM(C7:C8)</f>
        <v>1563536</v>
      </c>
      <c r="D9" s="263">
        <f t="shared" si="1"/>
        <v>3921321</v>
      </c>
      <c r="E9" s="263">
        <f t="shared" si="1"/>
        <v>7779544</v>
      </c>
      <c r="F9" s="263">
        <f t="shared" si="1"/>
        <v>378698</v>
      </c>
      <c r="G9" s="263">
        <f t="shared" si="1"/>
        <v>8158242</v>
      </c>
      <c r="H9" s="263">
        <f t="shared" si="1"/>
        <v>10137329</v>
      </c>
      <c r="I9" s="263">
        <f t="shared" si="1"/>
        <v>1942234</v>
      </c>
      <c r="J9" s="263">
        <f t="shared" si="1"/>
        <v>12079563</v>
      </c>
    </row>
    <row r="10" spans="1:16" ht="22">
      <c r="A10" s="283" t="s">
        <v>92</v>
      </c>
      <c r="B10" s="265">
        <v>0</v>
      </c>
      <c r="C10" s="265">
        <v>0</v>
      </c>
      <c r="D10" s="265">
        <f>SUM(B10:C10)</f>
        <v>0</v>
      </c>
      <c r="E10" s="265">
        <v>2682049</v>
      </c>
      <c r="F10" s="265">
        <v>1056542</v>
      </c>
      <c r="G10" s="265">
        <f>SUM(E10:F10)</f>
        <v>3738591</v>
      </c>
      <c r="H10" s="265">
        <f>B10+E10</f>
        <v>2682049</v>
      </c>
      <c r="I10" s="265">
        <f>C10+F10</f>
        <v>1056542</v>
      </c>
      <c r="J10" s="267">
        <f>D10+G10</f>
        <v>3738591</v>
      </c>
    </row>
    <row r="11" spans="1:16" ht="22">
      <c r="A11" s="25" t="s">
        <v>30</v>
      </c>
      <c r="B11" s="26">
        <f t="shared" ref="B11:J11" si="2">SUM(B9:B10)</f>
        <v>2357785</v>
      </c>
      <c r="C11" s="26">
        <f t="shared" si="2"/>
        <v>1563536</v>
      </c>
      <c r="D11" s="26">
        <f t="shared" si="2"/>
        <v>3921321</v>
      </c>
      <c r="E11" s="26">
        <f t="shared" si="2"/>
        <v>10461593</v>
      </c>
      <c r="F11" s="26">
        <f t="shared" si="2"/>
        <v>1435240</v>
      </c>
      <c r="G11" s="26">
        <f t="shared" si="2"/>
        <v>11896833</v>
      </c>
      <c r="H11" s="26">
        <f t="shared" si="2"/>
        <v>12819378</v>
      </c>
      <c r="I11" s="26">
        <f t="shared" si="2"/>
        <v>2998776</v>
      </c>
      <c r="J11" s="26">
        <f t="shared" si="2"/>
        <v>15818154</v>
      </c>
    </row>
    <row r="12" spans="1:16" ht="18">
      <c r="A12" s="256" t="s">
        <v>43</v>
      </c>
      <c r="B12" s="284"/>
      <c r="C12" s="284"/>
      <c r="D12" s="285"/>
      <c r="E12" s="285"/>
      <c r="F12" s="285"/>
      <c r="G12" s="285"/>
      <c r="H12" s="285"/>
      <c r="I12" s="276"/>
      <c r="J12" s="286"/>
    </row>
    <row r="13" spans="1:16" ht="18">
      <c r="A13" s="384" t="s">
        <v>44</v>
      </c>
      <c r="B13" s="384"/>
      <c r="C13" s="384"/>
      <c r="D13" s="384"/>
      <c r="E13" s="384"/>
      <c r="F13" s="384"/>
      <c r="G13" s="384"/>
      <c r="H13" s="384"/>
      <c r="I13" s="276"/>
      <c r="J13" s="288"/>
    </row>
    <row r="14" spans="1:16" ht="18">
      <c r="A14" s="273" t="s">
        <v>148</v>
      </c>
      <c r="B14" s="284"/>
      <c r="C14" s="289"/>
      <c r="D14" s="285"/>
      <c r="E14" s="285"/>
      <c r="F14" s="285"/>
      <c r="G14" s="285"/>
      <c r="H14" s="285"/>
      <c r="I14" s="276"/>
      <c r="J14" s="290"/>
    </row>
    <row r="15" spans="1:16" ht="18">
      <c r="A15" s="256" t="s">
        <v>45</v>
      </c>
      <c r="B15" s="287"/>
      <c r="C15" s="291"/>
      <c r="D15" s="292"/>
      <c r="E15" s="285"/>
      <c r="F15" s="285"/>
      <c r="G15" s="285"/>
      <c r="H15" s="285"/>
      <c r="I15" s="276"/>
      <c r="J15" s="278"/>
    </row>
    <row r="16" spans="1:16" ht="18">
      <c r="A16" s="256" t="s">
        <v>197</v>
      </c>
      <c r="B16" s="284"/>
      <c r="C16" s="284"/>
      <c r="D16" s="284"/>
      <c r="E16" s="284"/>
      <c r="F16" s="284"/>
      <c r="G16" s="285"/>
      <c r="H16" s="293"/>
      <c r="I16" s="294"/>
      <c r="J16" s="286"/>
    </row>
    <row r="17" spans="1:10" ht="18">
      <c r="A17" s="256" t="s">
        <v>291</v>
      </c>
    </row>
    <row r="21" spans="1:10">
      <c r="B21" s="266"/>
      <c r="C21" s="266"/>
      <c r="D21" s="266"/>
      <c r="E21" s="266"/>
      <c r="F21" s="266"/>
      <c r="G21" s="266"/>
      <c r="H21" s="266"/>
      <c r="I21" s="266"/>
      <c r="J21" s="266"/>
    </row>
  </sheetData>
  <mergeCells count="8">
    <mergeCell ref="A13:H13"/>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ED4A9-B3C0-4DFA-8EC9-16630BD22396}">
  <sheetPr>
    <tabColor rgb="FF002060"/>
  </sheetPr>
  <dimension ref="A1:M66"/>
  <sheetViews>
    <sheetView showGridLines="0" rightToLeft="1" view="pageBreakPreview" topLeftCell="A18" zoomScale="55" zoomScaleNormal="55" zoomScaleSheetLayoutView="55" workbookViewId="0">
      <selection activeCell="B21" sqref="B21:J21"/>
    </sheetView>
  </sheetViews>
  <sheetFormatPr defaultColWidth="8.90625" defaultRowHeight="14.5"/>
  <cols>
    <col min="1" max="1" width="25.6328125" style="258" customWidth="1"/>
    <col min="2" max="10" width="16.90625" style="258" customWidth="1"/>
    <col min="11" max="16384" width="8.90625" style="258"/>
  </cols>
  <sheetData>
    <row r="1" spans="1:13">
      <c r="H1" s="385" t="s">
        <v>331</v>
      </c>
      <c r="I1" s="385"/>
      <c r="J1" s="385"/>
    </row>
    <row r="2" spans="1:13" ht="24.75" customHeight="1">
      <c r="H2" s="385"/>
      <c r="I2" s="385"/>
      <c r="J2" s="385"/>
    </row>
    <row r="3" spans="1:13" s="259" customFormat="1">
      <c r="H3" s="295"/>
      <c r="I3" s="295"/>
      <c r="J3" s="295"/>
      <c r="K3" s="258"/>
      <c r="L3" s="258"/>
      <c r="M3" s="258"/>
    </row>
    <row r="4" spans="1:13" ht="22.25" customHeight="1">
      <c r="A4" s="387" t="s">
        <v>288</v>
      </c>
      <c r="B4" s="387"/>
      <c r="C4" s="387"/>
      <c r="D4" s="387"/>
      <c r="E4" s="387"/>
      <c r="F4" s="387"/>
      <c r="G4" s="387"/>
      <c r="H4" s="387"/>
      <c r="I4" s="387"/>
      <c r="J4" s="387"/>
    </row>
    <row r="5" spans="1:13" ht="21.75" customHeight="1">
      <c r="A5" s="248" t="s">
        <v>188</v>
      </c>
      <c r="B5" s="377" t="s">
        <v>152</v>
      </c>
      <c r="C5" s="378"/>
      <c r="D5" s="378"/>
      <c r="E5" s="378"/>
      <c r="F5" s="378"/>
      <c r="G5" s="378"/>
      <c r="H5" s="378"/>
      <c r="I5" s="378"/>
      <c r="J5" s="379"/>
    </row>
    <row r="6" spans="1:13" ht="21.75" customHeight="1">
      <c r="A6" s="382" t="s">
        <v>47</v>
      </c>
      <c r="B6" s="382" t="s">
        <v>0</v>
      </c>
      <c r="C6" s="382"/>
      <c r="D6" s="382"/>
      <c r="E6" s="382" t="s">
        <v>1</v>
      </c>
      <c r="F6" s="382"/>
      <c r="G6" s="382"/>
      <c r="H6" s="382" t="s">
        <v>2</v>
      </c>
      <c r="I6" s="382"/>
      <c r="J6" s="383"/>
    </row>
    <row r="7" spans="1:13" ht="21.75" customHeight="1">
      <c r="A7" s="388"/>
      <c r="B7" s="21" t="s">
        <v>14</v>
      </c>
      <c r="C7" s="21" t="s">
        <v>15</v>
      </c>
      <c r="D7" s="21" t="s">
        <v>48</v>
      </c>
      <c r="E7" s="21" t="s">
        <v>14</v>
      </c>
      <c r="F7" s="21" t="s">
        <v>15</v>
      </c>
      <c r="G7" s="21" t="s">
        <v>48</v>
      </c>
      <c r="H7" s="21" t="s">
        <v>14</v>
      </c>
      <c r="I7" s="21" t="s">
        <v>15</v>
      </c>
      <c r="J7" s="22" t="s">
        <v>48</v>
      </c>
    </row>
    <row r="8" spans="1:13" ht="22">
      <c r="A8" s="296" t="s">
        <v>5</v>
      </c>
      <c r="B8" s="296">
        <v>45476</v>
      </c>
      <c r="C8" s="296">
        <v>20770</v>
      </c>
      <c r="D8" s="296">
        <f t="shared" ref="D8:D18" si="0">SUM(B8:C8)</f>
        <v>66246</v>
      </c>
      <c r="E8" s="296">
        <v>1642</v>
      </c>
      <c r="F8" s="296">
        <v>176</v>
      </c>
      <c r="G8" s="296">
        <f t="shared" ref="G8:G17" si="1">SUM(E8:F8)</f>
        <v>1818</v>
      </c>
      <c r="H8" s="296">
        <f t="shared" ref="H8:J18" si="2">B8+E8</f>
        <v>47118</v>
      </c>
      <c r="I8" s="296">
        <f t="shared" si="2"/>
        <v>20946</v>
      </c>
      <c r="J8" s="296">
        <f t="shared" si="2"/>
        <v>68064</v>
      </c>
    </row>
    <row r="9" spans="1:13" ht="22">
      <c r="A9" s="265" t="s">
        <v>6</v>
      </c>
      <c r="B9" s="265">
        <v>255680</v>
      </c>
      <c r="C9" s="265">
        <v>132162</v>
      </c>
      <c r="D9" s="265">
        <f t="shared" si="0"/>
        <v>387842</v>
      </c>
      <c r="E9" s="265">
        <v>365062</v>
      </c>
      <c r="F9" s="265">
        <v>13614</v>
      </c>
      <c r="G9" s="265">
        <f t="shared" si="1"/>
        <v>378676</v>
      </c>
      <c r="H9" s="265">
        <f t="shared" si="2"/>
        <v>620742</v>
      </c>
      <c r="I9" s="265">
        <f t="shared" si="2"/>
        <v>145776</v>
      </c>
      <c r="J9" s="265">
        <f t="shared" si="2"/>
        <v>766518</v>
      </c>
    </row>
    <row r="10" spans="1:13" ht="22">
      <c r="A10" s="296" t="s">
        <v>7</v>
      </c>
      <c r="B10" s="296">
        <v>368648</v>
      </c>
      <c r="C10" s="296">
        <v>260827</v>
      </c>
      <c r="D10" s="296">
        <f t="shared" si="0"/>
        <v>629475</v>
      </c>
      <c r="E10" s="296">
        <v>1240561</v>
      </c>
      <c r="F10" s="296">
        <v>57612</v>
      </c>
      <c r="G10" s="296">
        <f t="shared" si="1"/>
        <v>1298173</v>
      </c>
      <c r="H10" s="296">
        <f t="shared" si="2"/>
        <v>1609209</v>
      </c>
      <c r="I10" s="296">
        <f t="shared" si="2"/>
        <v>318439</v>
      </c>
      <c r="J10" s="296">
        <f t="shared" si="2"/>
        <v>1927648</v>
      </c>
    </row>
    <row r="11" spans="1:13" ht="22">
      <c r="A11" s="265" t="s">
        <v>8</v>
      </c>
      <c r="B11" s="265">
        <v>398293</v>
      </c>
      <c r="C11" s="265">
        <v>268807</v>
      </c>
      <c r="D11" s="265">
        <f t="shared" si="0"/>
        <v>667100</v>
      </c>
      <c r="E11" s="265">
        <v>1335782</v>
      </c>
      <c r="F11" s="265">
        <v>76981</v>
      </c>
      <c r="G11" s="265">
        <f t="shared" si="1"/>
        <v>1412763</v>
      </c>
      <c r="H11" s="265">
        <f t="shared" si="2"/>
        <v>1734075</v>
      </c>
      <c r="I11" s="265">
        <f t="shared" si="2"/>
        <v>345788</v>
      </c>
      <c r="J11" s="265">
        <f t="shared" si="2"/>
        <v>2079863</v>
      </c>
    </row>
    <row r="12" spans="1:13" ht="22">
      <c r="A12" s="296" t="s">
        <v>9</v>
      </c>
      <c r="B12" s="296">
        <v>389544</v>
      </c>
      <c r="C12" s="296">
        <v>250952</v>
      </c>
      <c r="D12" s="296">
        <f t="shared" si="0"/>
        <v>640496</v>
      </c>
      <c r="E12" s="296">
        <v>1498236</v>
      </c>
      <c r="F12" s="296">
        <v>81842</v>
      </c>
      <c r="G12" s="296">
        <f t="shared" si="1"/>
        <v>1580078</v>
      </c>
      <c r="H12" s="296">
        <f t="shared" si="2"/>
        <v>1887780</v>
      </c>
      <c r="I12" s="296">
        <f t="shared" si="2"/>
        <v>332794</v>
      </c>
      <c r="J12" s="296">
        <f t="shared" si="2"/>
        <v>2220574</v>
      </c>
    </row>
    <row r="13" spans="1:13" ht="22">
      <c r="A13" s="265" t="s">
        <v>10</v>
      </c>
      <c r="B13" s="265">
        <v>344495</v>
      </c>
      <c r="C13" s="265">
        <v>241239</v>
      </c>
      <c r="D13" s="265">
        <f t="shared" si="0"/>
        <v>585734</v>
      </c>
      <c r="E13" s="265">
        <v>1219372</v>
      </c>
      <c r="F13" s="265">
        <v>61092</v>
      </c>
      <c r="G13" s="265">
        <f t="shared" si="1"/>
        <v>1280464</v>
      </c>
      <c r="H13" s="265">
        <f t="shared" si="2"/>
        <v>1563867</v>
      </c>
      <c r="I13" s="265">
        <f t="shared" si="2"/>
        <v>302331</v>
      </c>
      <c r="J13" s="265">
        <f t="shared" si="2"/>
        <v>1866198</v>
      </c>
    </row>
    <row r="14" spans="1:13" ht="22">
      <c r="A14" s="296" t="s">
        <v>11</v>
      </c>
      <c r="B14" s="296">
        <v>249668</v>
      </c>
      <c r="C14" s="296">
        <v>199517</v>
      </c>
      <c r="D14" s="296">
        <f t="shared" si="0"/>
        <v>449185</v>
      </c>
      <c r="E14" s="296">
        <v>823164</v>
      </c>
      <c r="F14" s="296">
        <v>37084</v>
      </c>
      <c r="G14" s="296">
        <f t="shared" si="1"/>
        <v>860248</v>
      </c>
      <c r="H14" s="296">
        <f t="shared" si="2"/>
        <v>1072832</v>
      </c>
      <c r="I14" s="296">
        <f t="shared" si="2"/>
        <v>236601</v>
      </c>
      <c r="J14" s="296">
        <f t="shared" si="2"/>
        <v>1309433</v>
      </c>
    </row>
    <row r="15" spans="1:13" ht="22">
      <c r="A15" s="265" t="s">
        <v>12</v>
      </c>
      <c r="B15" s="265">
        <v>165171</v>
      </c>
      <c r="C15" s="265">
        <v>116943</v>
      </c>
      <c r="D15" s="265">
        <f t="shared" si="0"/>
        <v>282114</v>
      </c>
      <c r="E15" s="265">
        <v>556840</v>
      </c>
      <c r="F15" s="265">
        <v>23399</v>
      </c>
      <c r="G15" s="265">
        <f t="shared" si="1"/>
        <v>580239</v>
      </c>
      <c r="H15" s="265">
        <f t="shared" si="2"/>
        <v>722011</v>
      </c>
      <c r="I15" s="265">
        <f t="shared" si="2"/>
        <v>140342</v>
      </c>
      <c r="J15" s="265">
        <f t="shared" si="2"/>
        <v>862353</v>
      </c>
    </row>
    <row r="16" spans="1:13" ht="22">
      <c r="A16" s="296" t="s">
        <v>13</v>
      </c>
      <c r="B16" s="296">
        <v>111631</v>
      </c>
      <c r="C16" s="296">
        <v>57447</v>
      </c>
      <c r="D16" s="296">
        <f t="shared" si="0"/>
        <v>169078</v>
      </c>
      <c r="E16" s="296">
        <v>377678</v>
      </c>
      <c r="F16" s="296">
        <v>14148</v>
      </c>
      <c r="G16" s="296">
        <f t="shared" si="1"/>
        <v>391826</v>
      </c>
      <c r="H16" s="296">
        <f t="shared" si="2"/>
        <v>489309</v>
      </c>
      <c r="I16" s="296">
        <f t="shared" si="2"/>
        <v>71595</v>
      </c>
      <c r="J16" s="296">
        <f t="shared" si="2"/>
        <v>560904</v>
      </c>
    </row>
    <row r="17" spans="1:10" ht="22">
      <c r="A17" s="265" t="s">
        <v>49</v>
      </c>
      <c r="B17" s="265">
        <v>19691</v>
      </c>
      <c r="C17" s="265">
        <v>10430</v>
      </c>
      <c r="D17" s="265">
        <f t="shared" si="0"/>
        <v>30121</v>
      </c>
      <c r="E17" s="265">
        <v>209485</v>
      </c>
      <c r="F17" s="265">
        <v>7115</v>
      </c>
      <c r="G17" s="265">
        <f t="shared" si="1"/>
        <v>216600</v>
      </c>
      <c r="H17" s="265">
        <f t="shared" si="2"/>
        <v>229176</v>
      </c>
      <c r="I17" s="265">
        <f t="shared" si="2"/>
        <v>17545</v>
      </c>
      <c r="J17" s="265">
        <f t="shared" si="2"/>
        <v>246721</v>
      </c>
    </row>
    <row r="18" spans="1:10" ht="22">
      <c r="A18" s="296" t="s">
        <v>50</v>
      </c>
      <c r="B18" s="296">
        <v>9488</v>
      </c>
      <c r="C18" s="296">
        <v>4442</v>
      </c>
      <c r="D18" s="296">
        <f t="shared" si="0"/>
        <v>13930</v>
      </c>
      <c r="E18" s="296">
        <v>151722</v>
      </c>
      <c r="F18" s="296">
        <v>5635</v>
      </c>
      <c r="G18" s="296">
        <f>SUM(E18:F18)</f>
        <v>157357</v>
      </c>
      <c r="H18" s="296">
        <f t="shared" si="2"/>
        <v>161210</v>
      </c>
      <c r="I18" s="296">
        <f t="shared" si="2"/>
        <v>10077</v>
      </c>
      <c r="J18" s="296">
        <f>D18+G18</f>
        <v>171287</v>
      </c>
    </row>
    <row r="19" spans="1:10" ht="22">
      <c r="A19" s="265" t="s">
        <v>89</v>
      </c>
      <c r="B19" s="265">
        <f t="shared" ref="B19:I19" si="3">SUM(B8:B18)</f>
        <v>2357785</v>
      </c>
      <c r="C19" s="265">
        <f t="shared" si="3"/>
        <v>1563536</v>
      </c>
      <c r="D19" s="265">
        <f t="shared" si="3"/>
        <v>3921321</v>
      </c>
      <c r="E19" s="265">
        <f t="shared" si="3"/>
        <v>7779544</v>
      </c>
      <c r="F19" s="265">
        <f t="shared" si="3"/>
        <v>378698</v>
      </c>
      <c r="G19" s="265">
        <f t="shared" si="3"/>
        <v>8158242</v>
      </c>
      <c r="H19" s="265">
        <f t="shared" si="3"/>
        <v>10137329</v>
      </c>
      <c r="I19" s="265">
        <f t="shared" si="3"/>
        <v>1942234</v>
      </c>
      <c r="J19" s="265">
        <f>SUM(J8:J18)</f>
        <v>12079563</v>
      </c>
    </row>
    <row r="20" spans="1:10" ht="22">
      <c r="A20" s="297" t="s">
        <v>56</v>
      </c>
      <c r="B20" s="296">
        <v>0</v>
      </c>
      <c r="C20" s="296">
        <v>0</v>
      </c>
      <c r="D20" s="296">
        <v>0</v>
      </c>
      <c r="E20" s="296">
        <v>2682049</v>
      </c>
      <c r="F20" s="296">
        <v>1056542</v>
      </c>
      <c r="G20" s="296">
        <f>SUM(E20:F20)</f>
        <v>3738591</v>
      </c>
      <c r="H20" s="296">
        <f>B20+E20</f>
        <v>2682049</v>
      </c>
      <c r="I20" s="296">
        <f>C20+F20</f>
        <v>1056542</v>
      </c>
      <c r="J20" s="296">
        <f>D20+G20</f>
        <v>3738591</v>
      </c>
    </row>
    <row r="21" spans="1:10" ht="21.75" customHeight="1">
      <c r="A21" s="143" t="s">
        <v>30</v>
      </c>
      <c r="B21" s="24">
        <f t="shared" ref="B21:I21" si="4">SUM(B19:B20)</f>
        <v>2357785</v>
      </c>
      <c r="C21" s="24">
        <f t="shared" si="4"/>
        <v>1563536</v>
      </c>
      <c r="D21" s="24">
        <f t="shared" si="4"/>
        <v>3921321</v>
      </c>
      <c r="E21" s="24">
        <f t="shared" si="4"/>
        <v>10461593</v>
      </c>
      <c r="F21" s="24">
        <f t="shared" si="4"/>
        <v>1435240</v>
      </c>
      <c r="G21" s="24">
        <f t="shared" si="4"/>
        <v>11896833</v>
      </c>
      <c r="H21" s="24">
        <f t="shared" si="4"/>
        <v>12819378</v>
      </c>
      <c r="I21" s="24">
        <f t="shared" si="4"/>
        <v>2998776</v>
      </c>
      <c r="J21" s="24">
        <f>SUM(J19:J20)</f>
        <v>15818154</v>
      </c>
    </row>
    <row r="22" spans="1:10" s="302" customFormat="1" ht="19.25" customHeight="1">
      <c r="A22" s="256" t="s">
        <v>51</v>
      </c>
      <c r="B22" s="298"/>
      <c r="C22" s="298"/>
      <c r="D22" s="298"/>
      <c r="E22" s="299"/>
      <c r="F22" s="300"/>
      <c r="G22" s="300"/>
      <c r="H22" s="299"/>
      <c r="I22" s="299"/>
      <c r="J22" s="301"/>
    </row>
    <row r="23" spans="1:10" s="304" customFormat="1" ht="21.75" customHeight="1">
      <c r="A23" s="256" t="s">
        <v>149</v>
      </c>
      <c r="B23" s="298"/>
      <c r="C23" s="298"/>
      <c r="D23" s="299"/>
      <c r="E23" s="299"/>
      <c r="F23" s="300"/>
      <c r="G23" s="300"/>
      <c r="H23" s="299"/>
      <c r="I23" s="299"/>
      <c r="J23" s="303"/>
    </row>
    <row r="24" spans="1:10" s="304" customFormat="1" ht="21.75" customHeight="1">
      <c r="A24" s="256" t="s">
        <v>45</v>
      </c>
      <c r="B24" s="298"/>
      <c r="C24" s="298"/>
      <c r="D24" s="299"/>
      <c r="E24" s="299"/>
      <c r="F24" s="300"/>
      <c r="G24" s="300"/>
      <c r="H24" s="299"/>
      <c r="I24" s="299"/>
    </row>
    <row r="25" spans="1:10" s="304" customFormat="1" ht="21.75" customHeight="1">
      <c r="A25" s="256" t="s">
        <v>52</v>
      </c>
      <c r="B25" s="305"/>
      <c r="C25" s="305"/>
      <c r="D25" s="305"/>
      <c r="E25" s="305"/>
      <c r="F25" s="306"/>
      <c r="G25" s="306"/>
      <c r="H25" s="307"/>
      <c r="I25" s="307"/>
      <c r="J25" s="308"/>
    </row>
    <row r="26" spans="1:10" ht="18">
      <c r="A26" s="256" t="s">
        <v>291</v>
      </c>
    </row>
    <row r="30" spans="1:10">
      <c r="B30" s="266"/>
      <c r="C30" s="266"/>
      <c r="D30" s="266"/>
      <c r="E30" s="266"/>
      <c r="F30" s="266"/>
      <c r="G30" s="266"/>
      <c r="H30" s="266"/>
      <c r="I30" s="266"/>
      <c r="J30" s="266"/>
    </row>
    <row r="45" spans="2:10">
      <c r="B45" s="266"/>
      <c r="C45" s="266"/>
      <c r="D45" s="266"/>
      <c r="E45" s="266"/>
      <c r="F45" s="266"/>
      <c r="G45" s="266"/>
      <c r="H45" s="266"/>
      <c r="I45" s="266"/>
      <c r="J45" s="266"/>
    </row>
    <row r="46" spans="2:10">
      <c r="B46" s="266"/>
      <c r="C46" s="266"/>
      <c r="D46" s="266"/>
      <c r="E46" s="266"/>
      <c r="F46" s="266"/>
      <c r="G46" s="266"/>
      <c r="H46" s="266"/>
      <c r="I46" s="266"/>
      <c r="J46" s="266"/>
    </row>
    <row r="47" spans="2:10">
      <c r="B47" s="266"/>
      <c r="C47" s="266"/>
      <c r="D47" s="266"/>
      <c r="E47" s="266"/>
      <c r="F47" s="266"/>
      <c r="G47" s="266"/>
      <c r="H47" s="266"/>
      <c r="I47" s="266"/>
      <c r="J47" s="266"/>
    </row>
    <row r="48" spans="2:10">
      <c r="B48" s="266"/>
      <c r="C48" s="266"/>
      <c r="D48" s="266"/>
      <c r="E48" s="266"/>
      <c r="F48" s="266"/>
      <c r="G48" s="266"/>
      <c r="H48" s="266"/>
      <c r="I48" s="266"/>
      <c r="J48" s="266"/>
    </row>
    <row r="49" spans="2:10">
      <c r="B49" s="266"/>
      <c r="C49" s="266"/>
      <c r="D49" s="266"/>
      <c r="E49" s="266"/>
      <c r="F49" s="266"/>
      <c r="G49" s="266"/>
      <c r="H49" s="266"/>
      <c r="I49" s="266"/>
      <c r="J49" s="266"/>
    </row>
    <row r="50" spans="2:10">
      <c r="B50" s="266"/>
      <c r="C50" s="266"/>
      <c r="D50" s="266"/>
      <c r="E50" s="266"/>
      <c r="F50" s="266"/>
      <c r="G50" s="266"/>
      <c r="H50" s="266"/>
      <c r="I50" s="266"/>
      <c r="J50" s="266"/>
    </row>
    <row r="51" spans="2:10">
      <c r="B51" s="266"/>
      <c r="C51" s="266"/>
      <c r="D51" s="266"/>
      <c r="E51" s="266"/>
      <c r="F51" s="266"/>
      <c r="G51" s="266"/>
      <c r="H51" s="266"/>
      <c r="I51" s="266"/>
      <c r="J51" s="266"/>
    </row>
    <row r="52" spans="2:10">
      <c r="B52" s="266"/>
      <c r="C52" s="266"/>
      <c r="D52" s="266"/>
      <c r="E52" s="266"/>
      <c r="F52" s="266"/>
      <c r="G52" s="266"/>
      <c r="H52" s="266"/>
      <c r="I52" s="266"/>
      <c r="J52" s="266"/>
    </row>
    <row r="53" spans="2:10">
      <c r="B53" s="266"/>
      <c r="C53" s="266"/>
      <c r="D53" s="266"/>
      <c r="E53" s="266"/>
      <c r="F53" s="266"/>
      <c r="G53" s="266"/>
      <c r="H53" s="266"/>
      <c r="I53" s="266"/>
      <c r="J53" s="266"/>
    </row>
    <row r="54" spans="2:10">
      <c r="B54" s="266"/>
      <c r="C54" s="266"/>
      <c r="D54" s="266"/>
      <c r="E54" s="266"/>
      <c r="F54" s="266"/>
      <c r="G54" s="266"/>
      <c r="H54" s="266"/>
      <c r="I54" s="266"/>
      <c r="J54" s="266"/>
    </row>
    <row r="55" spans="2:10">
      <c r="B55" s="266"/>
      <c r="C55" s="266"/>
      <c r="D55" s="266"/>
      <c r="E55" s="266"/>
      <c r="F55" s="266"/>
      <c r="G55" s="266"/>
      <c r="H55" s="266"/>
      <c r="I55" s="266"/>
      <c r="J55" s="266"/>
    </row>
    <row r="56" spans="2:10">
      <c r="B56" s="266"/>
      <c r="C56" s="266"/>
      <c r="D56" s="266"/>
      <c r="E56" s="266"/>
      <c r="F56" s="266"/>
      <c r="G56" s="266"/>
      <c r="H56" s="266"/>
      <c r="I56" s="266"/>
      <c r="J56" s="266"/>
    </row>
    <row r="57" spans="2:10">
      <c r="B57" s="266"/>
      <c r="C57" s="266"/>
      <c r="D57" s="266"/>
      <c r="E57" s="266"/>
      <c r="F57" s="266"/>
      <c r="G57" s="266"/>
      <c r="H57" s="266"/>
      <c r="I57" s="266"/>
      <c r="J57" s="266"/>
    </row>
    <row r="58" spans="2:10">
      <c r="B58" s="266"/>
      <c r="C58" s="266"/>
      <c r="D58" s="266"/>
      <c r="E58" s="266"/>
      <c r="F58" s="266"/>
      <c r="G58" s="266"/>
      <c r="H58" s="266"/>
      <c r="I58" s="266"/>
      <c r="J58" s="266"/>
    </row>
    <row r="59" spans="2:10">
      <c r="B59" s="266"/>
      <c r="C59" s="266"/>
      <c r="D59" s="266"/>
      <c r="E59" s="266"/>
      <c r="F59" s="266"/>
      <c r="G59" s="266"/>
      <c r="H59" s="266"/>
      <c r="I59" s="266"/>
      <c r="J59" s="266"/>
    </row>
    <row r="60" spans="2:10">
      <c r="B60" s="266"/>
      <c r="C60" s="266"/>
      <c r="D60" s="266"/>
      <c r="E60" s="266"/>
      <c r="F60" s="266"/>
      <c r="G60" s="266"/>
      <c r="H60" s="266"/>
      <c r="I60" s="266"/>
      <c r="J60" s="266"/>
    </row>
    <row r="61" spans="2:10">
      <c r="B61" s="266"/>
      <c r="C61" s="266"/>
      <c r="D61" s="266"/>
      <c r="E61" s="266"/>
      <c r="F61" s="266"/>
      <c r="G61" s="266"/>
      <c r="H61" s="266"/>
      <c r="I61" s="266"/>
      <c r="J61" s="266"/>
    </row>
    <row r="62" spans="2:10">
      <c r="B62" s="266"/>
      <c r="C62" s="266"/>
      <c r="D62" s="266"/>
      <c r="E62" s="266"/>
      <c r="F62" s="266"/>
      <c r="G62" s="266"/>
      <c r="H62" s="266"/>
      <c r="I62" s="266"/>
      <c r="J62" s="266"/>
    </row>
    <row r="63" spans="2:10">
      <c r="B63" s="266"/>
      <c r="C63" s="266"/>
      <c r="D63" s="266"/>
      <c r="E63" s="266"/>
      <c r="F63" s="266"/>
      <c r="G63" s="266"/>
      <c r="H63" s="266"/>
      <c r="I63" s="266"/>
      <c r="J63" s="266"/>
    </row>
    <row r="64" spans="2:10">
      <c r="B64" s="266"/>
      <c r="C64" s="266"/>
      <c r="D64" s="266"/>
      <c r="E64" s="266"/>
      <c r="F64" s="266"/>
      <c r="G64" s="266"/>
      <c r="H64" s="266"/>
      <c r="I64" s="266"/>
      <c r="J64" s="266"/>
    </row>
    <row r="65" spans="2:10">
      <c r="B65" s="266"/>
      <c r="C65" s="266"/>
      <c r="D65" s="266"/>
      <c r="E65" s="266"/>
      <c r="F65" s="266"/>
      <c r="G65" s="266"/>
      <c r="H65" s="266"/>
      <c r="I65" s="266"/>
      <c r="J65" s="266"/>
    </row>
    <row r="66" spans="2:10">
      <c r="B66" s="266"/>
      <c r="C66" s="266"/>
      <c r="D66" s="266"/>
      <c r="E66" s="266"/>
      <c r="F66" s="266"/>
      <c r="G66" s="266"/>
      <c r="H66" s="266"/>
      <c r="I66" s="266"/>
      <c r="J66" s="266"/>
    </row>
  </sheetData>
  <mergeCells count="7">
    <mergeCell ref="H1:J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CB8AB-6A87-47A2-BA8B-FE79FDC3C3E0}">
  <sheetPr>
    <tabColor rgb="FF002060"/>
  </sheetPr>
  <dimension ref="A1:J70"/>
  <sheetViews>
    <sheetView showGridLines="0" rightToLeft="1" view="pageBreakPreview" zoomScale="55" zoomScaleNormal="40" zoomScaleSheetLayoutView="55" workbookViewId="0">
      <selection activeCell="B25" sqref="B25:J25"/>
    </sheetView>
  </sheetViews>
  <sheetFormatPr defaultColWidth="8.90625" defaultRowHeight="14.5"/>
  <cols>
    <col min="1" max="1" width="20.90625" style="258" customWidth="1"/>
    <col min="2" max="2" width="12.54296875" style="317" bestFit="1" customWidth="1"/>
    <col min="3" max="3" width="12.08984375" style="317" bestFit="1" customWidth="1"/>
    <col min="4" max="5" width="12.90625" style="317" bestFit="1" customWidth="1"/>
    <col min="6" max="6" width="11.6328125" style="317" bestFit="1" customWidth="1"/>
    <col min="7" max="8" width="12.90625" style="317" bestFit="1" customWidth="1"/>
    <col min="9" max="9" width="12.453125" style="317" bestFit="1" customWidth="1"/>
    <col min="10" max="10" width="13.6328125" style="317" bestFit="1" customWidth="1"/>
    <col min="11" max="16384" width="8.90625" style="258"/>
  </cols>
  <sheetData>
    <row r="1" spans="1:10">
      <c r="B1" s="258"/>
      <c r="C1" s="258"/>
      <c r="D1" s="258"/>
      <c r="E1" s="258"/>
      <c r="F1" s="258"/>
      <c r="G1" s="258"/>
      <c r="H1" s="385" t="s">
        <v>331</v>
      </c>
      <c r="I1" s="385"/>
      <c r="J1" s="385"/>
    </row>
    <row r="2" spans="1:10" ht="24.75" customHeight="1">
      <c r="B2" s="258"/>
      <c r="C2" s="258"/>
      <c r="D2" s="258"/>
      <c r="E2" s="258"/>
      <c r="F2" s="258"/>
      <c r="G2" s="258"/>
      <c r="H2" s="385"/>
      <c r="I2" s="385"/>
      <c r="J2" s="385"/>
    </row>
    <row r="3" spans="1:10" s="259" customFormat="1" ht="21.75" customHeight="1">
      <c r="H3" s="375"/>
      <c r="I3" s="375"/>
      <c r="J3" s="375"/>
    </row>
    <row r="4" spans="1:10" ht="21.75" customHeight="1">
      <c r="A4" s="389" t="s">
        <v>289</v>
      </c>
      <c r="B4" s="389"/>
      <c r="C4" s="389"/>
      <c r="D4" s="389"/>
      <c r="E4" s="389"/>
      <c r="F4" s="389"/>
      <c r="G4" s="389"/>
      <c r="H4" s="389"/>
      <c r="I4" s="389"/>
      <c r="J4" s="389"/>
    </row>
    <row r="5" spans="1:10" ht="12.75" customHeight="1">
      <c r="A5" s="248" t="s">
        <v>189</v>
      </c>
      <c r="B5" s="377" t="s">
        <v>152</v>
      </c>
      <c r="C5" s="378"/>
      <c r="D5" s="378"/>
      <c r="E5" s="378"/>
      <c r="F5" s="378"/>
      <c r="G5" s="378"/>
      <c r="H5" s="378"/>
      <c r="I5" s="378"/>
      <c r="J5" s="379"/>
    </row>
    <row r="6" spans="1:10" ht="21.75" customHeight="1">
      <c r="A6" s="382" t="s">
        <v>17</v>
      </c>
      <c r="B6" s="380" t="s">
        <v>0</v>
      </c>
      <c r="C6" s="382"/>
      <c r="D6" s="382"/>
      <c r="E6" s="382" t="s">
        <v>1</v>
      </c>
      <c r="F6" s="382"/>
      <c r="G6" s="382"/>
      <c r="H6" s="382" t="s">
        <v>2</v>
      </c>
      <c r="I6" s="382"/>
      <c r="J6" s="383"/>
    </row>
    <row r="7" spans="1:10" ht="22">
      <c r="A7" s="382"/>
      <c r="B7" s="27" t="s">
        <v>14</v>
      </c>
      <c r="C7" s="21" t="s">
        <v>15</v>
      </c>
      <c r="D7" s="21" t="s">
        <v>48</v>
      </c>
      <c r="E7" s="21" t="s">
        <v>14</v>
      </c>
      <c r="F7" s="21" t="s">
        <v>15</v>
      </c>
      <c r="G7" s="21" t="s">
        <v>48</v>
      </c>
      <c r="H7" s="21" t="s">
        <v>14</v>
      </c>
      <c r="I7" s="21" t="s">
        <v>15</v>
      </c>
      <c r="J7" s="22" t="s">
        <v>48</v>
      </c>
    </row>
    <row r="8" spans="1:10" ht="15" customHeight="1">
      <c r="A8" s="309" t="s">
        <v>18</v>
      </c>
      <c r="B8" s="310">
        <v>1033822</v>
      </c>
      <c r="C8" s="310">
        <v>685947</v>
      </c>
      <c r="D8" s="310">
        <f t="shared" ref="D8:D22" si="0">SUM(B8:C8)</f>
        <v>1719769</v>
      </c>
      <c r="E8" s="310">
        <v>3553634</v>
      </c>
      <c r="F8" s="310">
        <v>202551</v>
      </c>
      <c r="G8" s="310">
        <f t="shared" ref="G8:G22" si="1">SUM(E8:F8)</f>
        <v>3756185</v>
      </c>
      <c r="H8" s="310">
        <f t="shared" ref="H8:J22" si="2">B8+E8</f>
        <v>4587456</v>
      </c>
      <c r="I8" s="310">
        <f t="shared" si="2"/>
        <v>888498</v>
      </c>
      <c r="J8" s="310">
        <f t="shared" si="2"/>
        <v>5475954</v>
      </c>
    </row>
    <row r="9" spans="1:10" ht="22">
      <c r="A9" s="311" t="s">
        <v>19</v>
      </c>
      <c r="B9" s="267">
        <v>388522</v>
      </c>
      <c r="C9" s="267">
        <v>294620</v>
      </c>
      <c r="D9" s="267">
        <f t="shared" si="0"/>
        <v>683142</v>
      </c>
      <c r="E9" s="267">
        <v>1396544</v>
      </c>
      <c r="F9" s="267">
        <v>62328</v>
      </c>
      <c r="G9" s="267">
        <f t="shared" si="1"/>
        <v>1458872</v>
      </c>
      <c r="H9" s="267">
        <f t="shared" si="2"/>
        <v>1785066</v>
      </c>
      <c r="I9" s="267">
        <f t="shared" si="2"/>
        <v>356948</v>
      </c>
      <c r="J9" s="267">
        <f t="shared" si="2"/>
        <v>2142014</v>
      </c>
    </row>
    <row r="10" spans="1:10" ht="22">
      <c r="A10" s="309" t="s">
        <v>20</v>
      </c>
      <c r="B10" s="310">
        <v>92637</v>
      </c>
      <c r="C10" s="310">
        <v>63430</v>
      </c>
      <c r="D10" s="310">
        <f t="shared" si="0"/>
        <v>156067</v>
      </c>
      <c r="E10" s="310">
        <v>262851</v>
      </c>
      <c r="F10" s="310">
        <v>11716</v>
      </c>
      <c r="G10" s="310">
        <f t="shared" si="1"/>
        <v>274567</v>
      </c>
      <c r="H10" s="310">
        <f t="shared" si="2"/>
        <v>355488</v>
      </c>
      <c r="I10" s="310">
        <f t="shared" si="2"/>
        <v>75146</v>
      </c>
      <c r="J10" s="310">
        <f t="shared" si="2"/>
        <v>430634</v>
      </c>
    </row>
    <row r="11" spans="1:10" ht="22">
      <c r="A11" s="311" t="s">
        <v>21</v>
      </c>
      <c r="B11" s="267">
        <v>72532</v>
      </c>
      <c r="C11" s="267">
        <v>53785</v>
      </c>
      <c r="D11" s="267">
        <f t="shared" si="0"/>
        <v>126317</v>
      </c>
      <c r="E11" s="267">
        <v>331931</v>
      </c>
      <c r="F11" s="267">
        <v>11157</v>
      </c>
      <c r="G11" s="267">
        <f t="shared" si="1"/>
        <v>343088</v>
      </c>
      <c r="H11" s="267">
        <f t="shared" si="2"/>
        <v>404463</v>
      </c>
      <c r="I11" s="267">
        <f t="shared" si="2"/>
        <v>64942</v>
      </c>
      <c r="J11" s="267">
        <f t="shared" si="2"/>
        <v>469405</v>
      </c>
    </row>
    <row r="12" spans="1:10" ht="22">
      <c r="A12" s="309" t="s">
        <v>22</v>
      </c>
      <c r="B12" s="310">
        <v>467852</v>
      </c>
      <c r="C12" s="310">
        <v>231742</v>
      </c>
      <c r="D12" s="310">
        <f t="shared" si="0"/>
        <v>699594</v>
      </c>
      <c r="E12" s="310">
        <v>1411114</v>
      </c>
      <c r="F12" s="310">
        <v>52542</v>
      </c>
      <c r="G12" s="310">
        <f t="shared" si="1"/>
        <v>1463656</v>
      </c>
      <c r="H12" s="310">
        <f t="shared" si="2"/>
        <v>1878966</v>
      </c>
      <c r="I12" s="310">
        <f t="shared" si="2"/>
        <v>284284</v>
      </c>
      <c r="J12" s="310">
        <f t="shared" si="2"/>
        <v>2163250</v>
      </c>
    </row>
    <row r="13" spans="1:10" ht="22">
      <c r="A13" s="311" t="s">
        <v>23</v>
      </c>
      <c r="B13" s="267">
        <v>90332</v>
      </c>
      <c r="C13" s="267">
        <v>75415</v>
      </c>
      <c r="D13" s="267">
        <f t="shared" si="0"/>
        <v>165747</v>
      </c>
      <c r="E13" s="267">
        <v>251825</v>
      </c>
      <c r="F13" s="267">
        <v>16078</v>
      </c>
      <c r="G13" s="267">
        <f t="shared" si="1"/>
        <v>267903</v>
      </c>
      <c r="H13" s="267">
        <f t="shared" si="2"/>
        <v>342157</v>
      </c>
      <c r="I13" s="267">
        <f t="shared" si="2"/>
        <v>91493</v>
      </c>
      <c r="J13" s="267">
        <f t="shared" si="2"/>
        <v>433650</v>
      </c>
    </row>
    <row r="14" spans="1:10" ht="22">
      <c r="A14" s="309" t="s">
        <v>24</v>
      </c>
      <c r="B14" s="310">
        <v>34030</v>
      </c>
      <c r="C14" s="310">
        <v>27545</v>
      </c>
      <c r="D14" s="310">
        <f t="shared" si="0"/>
        <v>61575</v>
      </c>
      <c r="E14" s="310">
        <v>90760</v>
      </c>
      <c r="F14" s="310">
        <v>3517</v>
      </c>
      <c r="G14" s="310">
        <f t="shared" si="1"/>
        <v>94277</v>
      </c>
      <c r="H14" s="310">
        <f t="shared" si="2"/>
        <v>124790</v>
      </c>
      <c r="I14" s="310">
        <f t="shared" si="2"/>
        <v>31062</v>
      </c>
      <c r="J14" s="310">
        <f t="shared" si="2"/>
        <v>155852</v>
      </c>
    </row>
    <row r="15" spans="1:10" ht="22">
      <c r="A15" s="311" t="s">
        <v>25</v>
      </c>
      <c r="B15" s="267">
        <v>29856</v>
      </c>
      <c r="C15" s="267">
        <v>24779</v>
      </c>
      <c r="D15" s="267">
        <f t="shared" si="0"/>
        <v>54635</v>
      </c>
      <c r="E15" s="267">
        <v>113387</v>
      </c>
      <c r="F15" s="267">
        <v>4372</v>
      </c>
      <c r="G15" s="267">
        <f t="shared" si="1"/>
        <v>117759</v>
      </c>
      <c r="H15" s="267">
        <f t="shared" si="2"/>
        <v>143243</v>
      </c>
      <c r="I15" s="267">
        <f t="shared" si="2"/>
        <v>29151</v>
      </c>
      <c r="J15" s="267">
        <f t="shared" si="2"/>
        <v>172394</v>
      </c>
    </row>
    <row r="16" spans="1:10" ht="22">
      <c r="A16" s="309" t="s">
        <v>53</v>
      </c>
      <c r="B16" s="310">
        <v>16334</v>
      </c>
      <c r="C16" s="310">
        <v>11447</v>
      </c>
      <c r="D16" s="310">
        <f t="shared" si="0"/>
        <v>27781</v>
      </c>
      <c r="E16" s="310">
        <v>40954</v>
      </c>
      <c r="F16" s="310">
        <v>2224</v>
      </c>
      <c r="G16" s="310">
        <f t="shared" si="1"/>
        <v>43178</v>
      </c>
      <c r="H16" s="310">
        <f t="shared" si="2"/>
        <v>57288</v>
      </c>
      <c r="I16" s="310">
        <f t="shared" si="2"/>
        <v>13671</v>
      </c>
      <c r="J16" s="310">
        <f t="shared" si="2"/>
        <v>70959</v>
      </c>
    </row>
    <row r="17" spans="1:10" ht="22">
      <c r="A17" s="311" t="s">
        <v>26</v>
      </c>
      <c r="B17" s="267">
        <v>45093</v>
      </c>
      <c r="C17" s="267">
        <v>39396</v>
      </c>
      <c r="D17" s="267">
        <f t="shared" si="0"/>
        <v>84489</v>
      </c>
      <c r="E17" s="267">
        <v>130933</v>
      </c>
      <c r="F17" s="267">
        <v>5141</v>
      </c>
      <c r="G17" s="267">
        <f t="shared" si="1"/>
        <v>136074</v>
      </c>
      <c r="H17" s="267">
        <f t="shared" si="2"/>
        <v>176026</v>
      </c>
      <c r="I17" s="267">
        <f t="shared" si="2"/>
        <v>44537</v>
      </c>
      <c r="J17" s="267">
        <f t="shared" si="2"/>
        <v>220563</v>
      </c>
    </row>
    <row r="18" spans="1:10" ht="22">
      <c r="A18" s="309" t="s">
        <v>27</v>
      </c>
      <c r="B18" s="310">
        <v>31664</v>
      </c>
      <c r="C18" s="310">
        <v>20717</v>
      </c>
      <c r="D18" s="310">
        <f t="shared" si="0"/>
        <v>52381</v>
      </c>
      <c r="E18" s="310">
        <v>105156</v>
      </c>
      <c r="F18" s="310">
        <v>3680</v>
      </c>
      <c r="G18" s="310">
        <f t="shared" si="1"/>
        <v>108836</v>
      </c>
      <c r="H18" s="310">
        <f t="shared" si="2"/>
        <v>136820</v>
      </c>
      <c r="I18" s="310">
        <f t="shared" si="2"/>
        <v>24397</v>
      </c>
      <c r="J18" s="310">
        <f t="shared" si="2"/>
        <v>161217</v>
      </c>
    </row>
    <row r="19" spans="1:10" ht="22">
      <c r="A19" s="311" t="s">
        <v>28</v>
      </c>
      <c r="B19" s="267">
        <v>18591</v>
      </c>
      <c r="C19" s="267">
        <v>14942</v>
      </c>
      <c r="D19" s="267">
        <f t="shared" si="0"/>
        <v>33533</v>
      </c>
      <c r="E19" s="267">
        <v>34649</v>
      </c>
      <c r="F19" s="267">
        <v>1371</v>
      </c>
      <c r="G19" s="267">
        <f t="shared" si="1"/>
        <v>36020</v>
      </c>
      <c r="H19" s="267">
        <f t="shared" si="2"/>
        <v>53240</v>
      </c>
      <c r="I19" s="267">
        <f t="shared" si="2"/>
        <v>16313</v>
      </c>
      <c r="J19" s="267">
        <f t="shared" si="2"/>
        <v>69553</v>
      </c>
    </row>
    <row r="20" spans="1:10" ht="22">
      <c r="A20" s="309" t="s">
        <v>29</v>
      </c>
      <c r="B20" s="310">
        <v>25220</v>
      </c>
      <c r="C20" s="310">
        <v>17303</v>
      </c>
      <c r="D20" s="310">
        <f t="shared" si="0"/>
        <v>42523</v>
      </c>
      <c r="E20" s="310">
        <v>55785</v>
      </c>
      <c r="F20" s="310">
        <v>2020</v>
      </c>
      <c r="G20" s="310">
        <f t="shared" si="1"/>
        <v>57805</v>
      </c>
      <c r="H20" s="310">
        <f t="shared" si="2"/>
        <v>81005</v>
      </c>
      <c r="I20" s="310">
        <f t="shared" si="2"/>
        <v>19323</v>
      </c>
      <c r="J20" s="310">
        <f t="shared" si="2"/>
        <v>100328</v>
      </c>
    </row>
    <row r="21" spans="1:10" ht="22">
      <c r="A21" s="311" t="s">
        <v>108</v>
      </c>
      <c r="B21" s="267">
        <v>380</v>
      </c>
      <c r="C21" s="267">
        <v>79</v>
      </c>
      <c r="D21" s="267">
        <f t="shared" si="0"/>
        <v>459</v>
      </c>
      <c r="E21" s="267">
        <v>5</v>
      </c>
      <c r="F21" s="267">
        <v>0</v>
      </c>
      <c r="G21" s="267">
        <f t="shared" si="1"/>
        <v>5</v>
      </c>
      <c r="H21" s="267">
        <f t="shared" si="2"/>
        <v>385</v>
      </c>
      <c r="I21" s="267">
        <f t="shared" si="2"/>
        <v>79</v>
      </c>
      <c r="J21" s="267">
        <f t="shared" si="2"/>
        <v>464</v>
      </c>
    </row>
    <row r="22" spans="1:10" ht="22">
      <c r="A22" s="309" t="s">
        <v>54</v>
      </c>
      <c r="B22" s="310">
        <v>10920</v>
      </c>
      <c r="C22" s="310">
        <v>2389</v>
      </c>
      <c r="D22" s="310">
        <f t="shared" si="0"/>
        <v>13309</v>
      </c>
      <c r="E22" s="310">
        <v>16</v>
      </c>
      <c r="F22" s="310">
        <v>1</v>
      </c>
      <c r="G22" s="310">
        <f t="shared" si="1"/>
        <v>17</v>
      </c>
      <c r="H22" s="310">
        <f t="shared" si="2"/>
        <v>10936</v>
      </c>
      <c r="I22" s="310">
        <f t="shared" si="2"/>
        <v>2390</v>
      </c>
      <c r="J22" s="310">
        <f t="shared" si="2"/>
        <v>13326</v>
      </c>
    </row>
    <row r="23" spans="1:10" ht="22">
      <c r="A23" s="311" t="s">
        <v>55</v>
      </c>
      <c r="B23" s="267">
        <f t="shared" ref="B23:J23" si="3">SUM(B8:B22)</f>
        <v>2357785</v>
      </c>
      <c r="C23" s="267">
        <f t="shared" si="3"/>
        <v>1563536</v>
      </c>
      <c r="D23" s="267">
        <f t="shared" si="3"/>
        <v>3921321</v>
      </c>
      <c r="E23" s="267">
        <f t="shared" si="3"/>
        <v>7779544</v>
      </c>
      <c r="F23" s="267">
        <f t="shared" si="3"/>
        <v>378698</v>
      </c>
      <c r="G23" s="267">
        <f t="shared" si="3"/>
        <v>8158242</v>
      </c>
      <c r="H23" s="267">
        <f t="shared" si="3"/>
        <v>10137329</v>
      </c>
      <c r="I23" s="267">
        <f t="shared" si="3"/>
        <v>1942234</v>
      </c>
      <c r="J23" s="267">
        <f t="shared" si="3"/>
        <v>12079563</v>
      </c>
    </row>
    <row r="24" spans="1:10" ht="22">
      <c r="A24" s="309" t="s">
        <v>56</v>
      </c>
      <c r="B24" s="310">
        <v>0</v>
      </c>
      <c r="C24" s="310">
        <v>0</v>
      </c>
      <c r="D24" s="310">
        <v>0</v>
      </c>
      <c r="E24" s="310">
        <v>2682049</v>
      </c>
      <c r="F24" s="310">
        <v>1056542</v>
      </c>
      <c r="G24" s="310">
        <f>SUM(E24:F24)</f>
        <v>3738591</v>
      </c>
      <c r="H24" s="310">
        <f>B24+E24</f>
        <v>2682049</v>
      </c>
      <c r="I24" s="310">
        <f>C24+F24</f>
        <v>1056542</v>
      </c>
      <c r="J24" s="310">
        <f>D24+G24</f>
        <v>3738591</v>
      </c>
    </row>
    <row r="25" spans="1:10" ht="22">
      <c r="A25" s="21" t="s">
        <v>57</v>
      </c>
      <c r="B25" s="28">
        <f t="shared" ref="B25:J25" si="4">SUM(B23:B24)</f>
        <v>2357785</v>
      </c>
      <c r="C25" s="28">
        <f t="shared" si="4"/>
        <v>1563536</v>
      </c>
      <c r="D25" s="28">
        <f t="shared" si="4"/>
        <v>3921321</v>
      </c>
      <c r="E25" s="28">
        <f t="shared" si="4"/>
        <v>10461593</v>
      </c>
      <c r="F25" s="28">
        <f t="shared" si="4"/>
        <v>1435240</v>
      </c>
      <c r="G25" s="28">
        <f t="shared" si="4"/>
        <v>11896833</v>
      </c>
      <c r="H25" s="28">
        <f t="shared" si="4"/>
        <v>12819378</v>
      </c>
      <c r="I25" s="28">
        <f t="shared" si="4"/>
        <v>2998776</v>
      </c>
      <c r="J25" s="28">
        <f t="shared" si="4"/>
        <v>15818154</v>
      </c>
    </row>
    <row r="26" spans="1:10" ht="14.75" customHeight="1">
      <c r="A26" s="256" t="s">
        <v>58</v>
      </c>
      <c r="B26" s="268"/>
      <c r="C26" s="268"/>
      <c r="D26" s="268"/>
      <c r="E26" s="268"/>
      <c r="F26" s="312"/>
      <c r="G26" s="312"/>
      <c r="H26" s="312"/>
      <c r="I26" s="312"/>
      <c r="J26" s="312"/>
    </row>
    <row r="27" spans="1:10" ht="14.75" customHeight="1">
      <c r="A27" s="313" t="s">
        <v>150</v>
      </c>
      <c r="B27" s="314"/>
      <c r="C27" s="314"/>
      <c r="D27" s="314"/>
      <c r="E27" s="312"/>
      <c r="F27" s="312"/>
      <c r="G27" s="312"/>
      <c r="H27" s="312"/>
      <c r="I27" s="312"/>
      <c r="J27" s="312"/>
    </row>
    <row r="28" spans="1:10" ht="21.75" customHeight="1">
      <c r="A28" s="256" t="s">
        <v>45</v>
      </c>
      <c r="B28" s="268"/>
      <c r="C28" s="268"/>
      <c r="D28" s="268"/>
      <c r="E28" s="268"/>
      <c r="F28" s="268"/>
      <c r="G28" s="268"/>
      <c r="H28" s="268"/>
      <c r="I28" s="312"/>
      <c r="J28" s="312"/>
    </row>
    <row r="29" spans="1:10" ht="18.75" customHeight="1">
      <c r="A29" s="256" t="s">
        <v>52</v>
      </c>
      <c r="B29" s="315"/>
      <c r="C29" s="316"/>
      <c r="D29" s="315"/>
      <c r="E29" s="315"/>
      <c r="F29" s="315"/>
      <c r="G29" s="315"/>
      <c r="H29" s="315"/>
      <c r="I29" s="315"/>
      <c r="J29" s="315"/>
    </row>
    <row r="30" spans="1:10" ht="18">
      <c r="A30" s="256" t="s">
        <v>291</v>
      </c>
    </row>
    <row r="31" spans="1:10">
      <c r="B31" s="318"/>
      <c r="C31" s="318"/>
      <c r="D31" s="318"/>
      <c r="E31" s="318"/>
      <c r="F31" s="318"/>
      <c r="G31" s="318"/>
      <c r="H31" s="318"/>
      <c r="I31" s="318"/>
      <c r="J31" s="318"/>
    </row>
    <row r="53" spans="2:10">
      <c r="B53" s="318"/>
      <c r="C53" s="318"/>
      <c r="D53" s="318"/>
      <c r="E53" s="318"/>
      <c r="F53" s="318"/>
      <c r="G53" s="318"/>
      <c r="H53" s="318"/>
      <c r="I53" s="318"/>
      <c r="J53" s="318"/>
    </row>
    <row r="54" spans="2:10">
      <c r="B54" s="318"/>
      <c r="C54" s="318"/>
      <c r="D54" s="318"/>
      <c r="E54" s="318"/>
      <c r="F54" s="318"/>
      <c r="G54" s="318"/>
      <c r="H54" s="318"/>
      <c r="I54" s="318"/>
      <c r="J54" s="318"/>
    </row>
    <row r="55" spans="2:10">
      <c r="B55" s="318"/>
      <c r="C55" s="318"/>
      <c r="D55" s="318"/>
      <c r="E55" s="318"/>
      <c r="F55" s="318"/>
      <c r="G55" s="318"/>
      <c r="H55" s="318"/>
      <c r="I55" s="318"/>
      <c r="J55" s="318"/>
    </row>
    <row r="56" spans="2:10">
      <c r="B56" s="318"/>
      <c r="C56" s="318"/>
      <c r="D56" s="318"/>
      <c r="E56" s="318"/>
      <c r="F56" s="318"/>
      <c r="G56" s="318"/>
      <c r="H56" s="318"/>
      <c r="I56" s="318"/>
      <c r="J56" s="318"/>
    </row>
    <row r="57" spans="2:10">
      <c r="B57" s="318"/>
      <c r="C57" s="318"/>
      <c r="D57" s="318"/>
      <c r="E57" s="318"/>
      <c r="F57" s="318"/>
      <c r="G57" s="318"/>
      <c r="H57" s="318"/>
      <c r="I57" s="318"/>
      <c r="J57" s="318"/>
    </row>
    <row r="58" spans="2:10">
      <c r="B58" s="318"/>
      <c r="C58" s="318"/>
      <c r="D58" s="318"/>
      <c r="E58" s="318"/>
      <c r="F58" s="318"/>
      <c r="G58" s="318"/>
      <c r="H58" s="318"/>
      <c r="I58" s="318"/>
      <c r="J58" s="318"/>
    </row>
    <row r="59" spans="2:10">
      <c r="B59" s="318"/>
      <c r="C59" s="318"/>
      <c r="D59" s="318"/>
      <c r="E59" s="318"/>
      <c r="F59" s="318"/>
      <c r="G59" s="318"/>
      <c r="H59" s="318"/>
      <c r="I59" s="318"/>
      <c r="J59" s="318"/>
    </row>
    <row r="60" spans="2:10">
      <c r="B60" s="318"/>
      <c r="C60" s="318"/>
      <c r="D60" s="318"/>
      <c r="E60" s="318"/>
      <c r="F60" s="318"/>
      <c r="G60" s="318"/>
      <c r="H60" s="318"/>
      <c r="I60" s="318"/>
      <c r="J60" s="318"/>
    </row>
    <row r="61" spans="2:10">
      <c r="B61" s="318"/>
      <c r="C61" s="318"/>
      <c r="D61" s="318"/>
      <c r="E61" s="318"/>
      <c r="F61" s="318"/>
      <c r="G61" s="318"/>
      <c r="H61" s="318"/>
      <c r="I61" s="318"/>
      <c r="J61" s="318"/>
    </row>
    <row r="62" spans="2:10">
      <c r="B62" s="318"/>
      <c r="C62" s="318"/>
      <c r="D62" s="318"/>
      <c r="E62" s="318"/>
      <c r="F62" s="318"/>
      <c r="G62" s="318"/>
      <c r="H62" s="318"/>
      <c r="I62" s="318"/>
      <c r="J62" s="318"/>
    </row>
    <row r="63" spans="2:10">
      <c r="B63" s="318"/>
      <c r="C63" s="318"/>
      <c r="D63" s="318"/>
      <c r="E63" s="318"/>
      <c r="F63" s="318"/>
      <c r="G63" s="318"/>
      <c r="H63" s="318"/>
      <c r="I63" s="318"/>
      <c r="J63" s="318"/>
    </row>
    <row r="64" spans="2:10">
      <c r="B64" s="318"/>
      <c r="C64" s="318"/>
      <c r="D64" s="318"/>
      <c r="E64" s="318"/>
      <c r="F64" s="318"/>
      <c r="G64" s="318"/>
      <c r="H64" s="318"/>
      <c r="I64" s="318"/>
      <c r="J64" s="318"/>
    </row>
    <row r="65" spans="2:10">
      <c r="B65" s="318"/>
      <c r="C65" s="318"/>
      <c r="D65" s="318"/>
      <c r="E65" s="318"/>
      <c r="F65" s="318"/>
      <c r="G65" s="318"/>
      <c r="H65" s="318"/>
      <c r="I65" s="318"/>
      <c r="J65" s="318"/>
    </row>
    <row r="66" spans="2:10">
      <c r="B66" s="318"/>
      <c r="C66" s="318"/>
      <c r="D66" s="318"/>
      <c r="E66" s="318"/>
      <c r="F66" s="318"/>
      <c r="G66" s="318"/>
      <c r="H66" s="318"/>
      <c r="I66" s="318"/>
      <c r="J66" s="318"/>
    </row>
    <row r="67" spans="2:10">
      <c r="B67" s="318"/>
      <c r="C67" s="318"/>
      <c r="D67" s="318"/>
      <c r="E67" s="318"/>
      <c r="F67" s="318"/>
      <c r="G67" s="318"/>
      <c r="H67" s="318"/>
      <c r="I67" s="318"/>
      <c r="J67" s="318"/>
    </row>
    <row r="68" spans="2:10">
      <c r="B68" s="318"/>
      <c r="C68" s="318"/>
      <c r="D68" s="318"/>
      <c r="E68" s="318"/>
      <c r="F68" s="318"/>
      <c r="G68" s="318"/>
      <c r="H68" s="318"/>
      <c r="I68" s="318"/>
      <c r="J68" s="318"/>
    </row>
    <row r="69" spans="2:10">
      <c r="B69" s="318"/>
      <c r="C69" s="318"/>
      <c r="D69" s="318"/>
      <c r="E69" s="318"/>
      <c r="F69" s="318"/>
      <c r="G69" s="318"/>
      <c r="H69" s="318"/>
      <c r="I69" s="318"/>
      <c r="J69" s="318"/>
    </row>
    <row r="70" spans="2:10">
      <c r="B70" s="318"/>
      <c r="C70" s="318"/>
      <c r="D70" s="318"/>
      <c r="E70" s="318"/>
      <c r="F70" s="318"/>
      <c r="G70" s="318"/>
      <c r="H70" s="318"/>
      <c r="I70" s="318"/>
      <c r="J70" s="318"/>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39"/>
  <sheetViews>
    <sheetView showGridLines="0" rightToLeft="1" view="pageBreakPreview" zoomScale="60" zoomScaleNormal="100" zoomScaleSheetLayoutView="100" workbookViewId="0">
      <selection activeCell="J38" sqref="B38:J40"/>
    </sheetView>
  </sheetViews>
  <sheetFormatPr defaultRowHeight="14.5"/>
  <cols>
    <col min="1" max="1" width="18.6328125" customWidth="1"/>
    <col min="2" max="2" width="13.6328125" style="15" customWidth="1"/>
    <col min="3" max="9" width="13.6328125" customWidth="1"/>
    <col min="10" max="10" width="15.08984375" customWidth="1"/>
    <col min="12" max="13" width="9.453125" bestFit="1" customWidth="1"/>
  </cols>
  <sheetData>
    <row r="1" spans="1:13">
      <c r="A1" s="390"/>
      <c r="B1" s="390"/>
      <c r="C1" s="390"/>
      <c r="D1" s="200"/>
      <c r="E1" s="200"/>
      <c r="F1" s="200"/>
      <c r="G1" s="200"/>
      <c r="H1" s="391" t="s">
        <v>331</v>
      </c>
      <c r="I1" s="391"/>
      <c r="J1" s="391"/>
    </row>
    <row r="2" spans="1:13">
      <c r="A2" s="390"/>
      <c r="B2" s="390"/>
      <c r="C2" s="390"/>
      <c r="D2" s="200"/>
      <c r="E2" s="200"/>
      <c r="F2" s="200"/>
      <c r="G2" s="200"/>
      <c r="H2" s="391"/>
      <c r="I2" s="391"/>
      <c r="J2" s="391"/>
    </row>
    <row r="3" spans="1:13" ht="20.5">
      <c r="A3" s="392" t="s">
        <v>293</v>
      </c>
      <c r="B3" s="393"/>
      <c r="C3" s="393"/>
      <c r="D3" s="393"/>
      <c r="E3" s="393"/>
      <c r="F3" s="393"/>
      <c r="G3" s="393"/>
      <c r="H3" s="393"/>
      <c r="I3" s="393"/>
      <c r="J3" s="393"/>
    </row>
    <row r="4" spans="1:13" ht="18.75" customHeight="1">
      <c r="A4" s="201" t="s">
        <v>294</v>
      </c>
      <c r="B4" s="377" t="s">
        <v>152</v>
      </c>
      <c r="C4" s="378"/>
      <c r="D4" s="378"/>
      <c r="E4" s="378"/>
      <c r="F4" s="378"/>
      <c r="G4" s="378"/>
      <c r="H4" s="378"/>
      <c r="I4" s="378"/>
      <c r="J4" s="379"/>
    </row>
    <row r="5" spans="1:13" ht="21.75" customHeight="1">
      <c r="A5" s="394" t="s">
        <v>295</v>
      </c>
      <c r="B5" s="388" t="s">
        <v>296</v>
      </c>
      <c r="C5" s="388"/>
      <c r="D5" s="388"/>
      <c r="E5" s="388" t="s">
        <v>1</v>
      </c>
      <c r="F5" s="388"/>
      <c r="G5" s="388"/>
      <c r="H5" s="388" t="s">
        <v>16</v>
      </c>
      <c r="I5" s="388"/>
      <c r="J5" s="396"/>
    </row>
    <row r="6" spans="1:13" ht="23.4" customHeight="1">
      <c r="A6" s="395"/>
      <c r="B6" s="202" t="s">
        <v>39</v>
      </c>
      <c r="C6" s="48" t="s">
        <v>40</v>
      </c>
      <c r="D6" s="48" t="s">
        <v>16</v>
      </c>
      <c r="E6" s="48" t="s">
        <v>39</v>
      </c>
      <c r="F6" s="48" t="s">
        <v>40</v>
      </c>
      <c r="G6" s="48" t="s">
        <v>16</v>
      </c>
      <c r="H6" s="48" t="s">
        <v>39</v>
      </c>
      <c r="I6" s="48" t="s">
        <v>40</v>
      </c>
      <c r="J6" s="49" t="s">
        <v>16</v>
      </c>
    </row>
    <row r="7" spans="1:13" ht="22">
      <c r="A7" s="203" t="s">
        <v>297</v>
      </c>
      <c r="B7" s="204">
        <v>1319732</v>
      </c>
      <c r="C7" s="204">
        <v>540277</v>
      </c>
      <c r="D7" s="204">
        <f>SUM(B7:C7)</f>
        <v>1860009</v>
      </c>
      <c r="E7" s="204">
        <v>8246580</v>
      </c>
      <c r="F7" s="204">
        <v>202750</v>
      </c>
      <c r="G7" s="204">
        <f>SUM(E7:F7)</f>
        <v>8449330</v>
      </c>
      <c r="H7" s="204">
        <f>B7+E7</f>
        <v>9566312</v>
      </c>
      <c r="I7" s="204">
        <f t="shared" ref="I7:J22" si="0">C7+F7</f>
        <v>743027</v>
      </c>
      <c r="J7" s="204">
        <f t="shared" si="0"/>
        <v>10309339</v>
      </c>
      <c r="M7" s="16"/>
    </row>
    <row r="8" spans="1:13" ht="22">
      <c r="A8" s="205" t="s">
        <v>298</v>
      </c>
      <c r="B8" s="206">
        <v>1326485</v>
      </c>
      <c r="C8" s="206">
        <v>545380</v>
      </c>
      <c r="D8" s="206">
        <f t="shared" ref="D8:D30" si="1">SUM(B8:C8)</f>
        <v>1871865</v>
      </c>
      <c r="E8" s="206">
        <v>8134548</v>
      </c>
      <c r="F8" s="206">
        <v>204382</v>
      </c>
      <c r="G8" s="206">
        <f t="shared" ref="G8:G30" si="2">SUM(E8:F8)</f>
        <v>8338930</v>
      </c>
      <c r="H8" s="206">
        <f t="shared" ref="H8:J29" si="3">B8+E8</f>
        <v>9461033</v>
      </c>
      <c r="I8" s="206">
        <f t="shared" si="0"/>
        <v>749762</v>
      </c>
      <c r="J8" s="206">
        <f t="shared" si="0"/>
        <v>10210795</v>
      </c>
      <c r="M8" s="16"/>
    </row>
    <row r="9" spans="1:13" ht="22">
      <c r="A9" s="203" t="s">
        <v>299</v>
      </c>
      <c r="B9" s="204">
        <v>1333552</v>
      </c>
      <c r="C9" s="204">
        <v>556757</v>
      </c>
      <c r="D9" s="204">
        <f t="shared" si="1"/>
        <v>1890309</v>
      </c>
      <c r="E9" s="204">
        <v>8004205</v>
      </c>
      <c r="F9" s="204">
        <v>206642</v>
      </c>
      <c r="G9" s="204">
        <f t="shared" si="2"/>
        <v>8210847</v>
      </c>
      <c r="H9" s="204">
        <f t="shared" si="3"/>
        <v>9337757</v>
      </c>
      <c r="I9" s="204">
        <f t="shared" si="0"/>
        <v>763399</v>
      </c>
      <c r="J9" s="204">
        <f t="shared" si="0"/>
        <v>10101156</v>
      </c>
      <c r="M9" s="16"/>
    </row>
    <row r="10" spans="1:13" ht="22">
      <c r="A10" s="205" t="s">
        <v>300</v>
      </c>
      <c r="B10" s="206">
        <v>1376418</v>
      </c>
      <c r="C10" s="206">
        <v>605737</v>
      </c>
      <c r="D10" s="206">
        <f t="shared" si="1"/>
        <v>1982155</v>
      </c>
      <c r="E10" s="206">
        <v>7741863</v>
      </c>
      <c r="F10" s="206">
        <v>211755</v>
      </c>
      <c r="G10" s="206">
        <f t="shared" si="2"/>
        <v>7953618</v>
      </c>
      <c r="H10" s="206">
        <f t="shared" si="3"/>
        <v>9118281</v>
      </c>
      <c r="I10" s="206">
        <f t="shared" si="0"/>
        <v>817492</v>
      </c>
      <c r="J10" s="206">
        <f t="shared" si="0"/>
        <v>9935773</v>
      </c>
      <c r="M10" s="16"/>
    </row>
    <row r="11" spans="1:13" ht="22">
      <c r="A11" s="203" t="s">
        <v>301</v>
      </c>
      <c r="B11" s="204">
        <v>1367680</v>
      </c>
      <c r="C11" s="204">
        <v>604401</v>
      </c>
      <c r="D11" s="204">
        <f t="shared" si="1"/>
        <v>1972081</v>
      </c>
      <c r="E11" s="204">
        <v>7516298</v>
      </c>
      <c r="F11" s="204">
        <v>216958</v>
      </c>
      <c r="G11" s="204">
        <f t="shared" si="2"/>
        <v>7733256</v>
      </c>
      <c r="H11" s="204">
        <f t="shared" si="3"/>
        <v>8883978</v>
      </c>
      <c r="I11" s="204">
        <f t="shared" si="0"/>
        <v>821359</v>
      </c>
      <c r="J11" s="204">
        <f t="shared" si="0"/>
        <v>9705337</v>
      </c>
      <c r="M11" s="16"/>
    </row>
    <row r="12" spans="1:13" ht="22">
      <c r="A12" s="205" t="s">
        <v>302</v>
      </c>
      <c r="B12" s="206">
        <v>1352785</v>
      </c>
      <c r="C12" s="206">
        <v>593356</v>
      </c>
      <c r="D12" s="206">
        <f t="shared" si="1"/>
        <v>1946141</v>
      </c>
      <c r="E12" s="206">
        <v>7204592</v>
      </c>
      <c r="F12" s="206">
        <v>216860</v>
      </c>
      <c r="G12" s="206">
        <f t="shared" si="2"/>
        <v>7421452</v>
      </c>
      <c r="H12" s="206">
        <f t="shared" si="3"/>
        <v>8557377</v>
      </c>
      <c r="I12" s="206">
        <f t="shared" si="0"/>
        <v>810216</v>
      </c>
      <c r="J12" s="206">
        <f t="shared" si="0"/>
        <v>9367593</v>
      </c>
      <c r="M12" s="16"/>
    </row>
    <row r="13" spans="1:13" ht="22">
      <c r="A13" s="203" t="s">
        <v>303</v>
      </c>
      <c r="B13" s="204">
        <v>1344380</v>
      </c>
      <c r="C13" s="204">
        <v>592088</v>
      </c>
      <c r="D13" s="204">
        <f t="shared" si="1"/>
        <v>1936468</v>
      </c>
      <c r="E13" s="204">
        <v>6936917</v>
      </c>
      <c r="F13" s="204">
        <v>220348</v>
      </c>
      <c r="G13" s="204">
        <f t="shared" si="2"/>
        <v>7157265</v>
      </c>
      <c r="H13" s="204">
        <f t="shared" si="3"/>
        <v>8281297</v>
      </c>
      <c r="I13" s="204">
        <f t="shared" si="0"/>
        <v>812436</v>
      </c>
      <c r="J13" s="204">
        <f t="shared" si="0"/>
        <v>9093733</v>
      </c>
      <c r="M13" s="16"/>
    </row>
    <row r="14" spans="1:13" ht="22">
      <c r="A14" s="205" t="s">
        <v>304</v>
      </c>
      <c r="B14" s="206">
        <v>1338688</v>
      </c>
      <c r="C14" s="206">
        <v>592494</v>
      </c>
      <c r="D14" s="206">
        <f t="shared" si="1"/>
        <v>1931182</v>
      </c>
      <c r="E14" s="206">
        <v>6702549</v>
      </c>
      <c r="F14" s="206">
        <v>222446</v>
      </c>
      <c r="G14" s="206">
        <f t="shared" si="2"/>
        <v>6924995</v>
      </c>
      <c r="H14" s="206">
        <f t="shared" si="3"/>
        <v>8041237</v>
      </c>
      <c r="I14" s="206">
        <f t="shared" si="0"/>
        <v>814940</v>
      </c>
      <c r="J14" s="206">
        <f t="shared" si="0"/>
        <v>8856177</v>
      </c>
      <c r="M14" s="16"/>
    </row>
    <row r="15" spans="1:13" ht="22">
      <c r="A15" s="203" t="s">
        <v>305</v>
      </c>
      <c r="B15" s="204">
        <v>1336400</v>
      </c>
      <c r="C15" s="204">
        <v>596712</v>
      </c>
      <c r="D15" s="204">
        <f t="shared" si="1"/>
        <v>1933112</v>
      </c>
      <c r="E15" s="204">
        <v>6513607</v>
      </c>
      <c r="F15" s="204">
        <v>226788</v>
      </c>
      <c r="G15" s="204">
        <f t="shared" si="2"/>
        <v>6740395</v>
      </c>
      <c r="H15" s="204">
        <f t="shared" si="3"/>
        <v>7850007</v>
      </c>
      <c r="I15" s="204">
        <f t="shared" si="0"/>
        <v>823500</v>
      </c>
      <c r="J15" s="204">
        <f t="shared" si="0"/>
        <v>8673507</v>
      </c>
      <c r="M15" s="16"/>
    </row>
    <row r="16" spans="1:13" ht="22">
      <c r="A16" s="205" t="s">
        <v>306</v>
      </c>
      <c r="B16" s="206">
        <v>1324208</v>
      </c>
      <c r="C16" s="206">
        <v>583615</v>
      </c>
      <c r="D16" s="206">
        <f t="shared" si="1"/>
        <v>1907823</v>
      </c>
      <c r="E16" s="206">
        <v>6381675</v>
      </c>
      <c r="F16" s="206">
        <v>226993</v>
      </c>
      <c r="G16" s="206">
        <f t="shared" si="2"/>
        <v>6608668</v>
      </c>
      <c r="H16" s="206">
        <f t="shared" si="3"/>
        <v>7705883</v>
      </c>
      <c r="I16" s="206">
        <f t="shared" si="0"/>
        <v>810608</v>
      </c>
      <c r="J16" s="206">
        <f t="shared" si="0"/>
        <v>8516491</v>
      </c>
      <c r="M16" s="16"/>
    </row>
    <row r="17" spans="1:19" ht="22">
      <c r="A17" s="203" t="s">
        <v>307</v>
      </c>
      <c r="B17" s="204">
        <v>1318166</v>
      </c>
      <c r="C17" s="204">
        <v>595924</v>
      </c>
      <c r="D17" s="204">
        <f t="shared" si="1"/>
        <v>1914090</v>
      </c>
      <c r="E17" s="204">
        <v>6321333</v>
      </c>
      <c r="F17" s="204">
        <v>232142</v>
      </c>
      <c r="G17" s="204">
        <f t="shared" si="2"/>
        <v>6553475</v>
      </c>
      <c r="H17" s="204">
        <f t="shared" si="3"/>
        <v>7639499</v>
      </c>
      <c r="I17" s="204">
        <f t="shared" si="0"/>
        <v>828066</v>
      </c>
      <c r="J17" s="204">
        <f t="shared" si="0"/>
        <v>8467565</v>
      </c>
      <c r="M17" s="16"/>
    </row>
    <row r="18" spans="1:19" ht="22">
      <c r="A18" s="205" t="s">
        <v>308</v>
      </c>
      <c r="B18" s="206">
        <v>1334483</v>
      </c>
      <c r="C18" s="206">
        <v>619287</v>
      </c>
      <c r="D18" s="206">
        <f t="shared" si="1"/>
        <v>1953770</v>
      </c>
      <c r="E18" s="206">
        <v>6245756</v>
      </c>
      <c r="F18" s="206">
        <v>237360</v>
      </c>
      <c r="G18" s="206">
        <f t="shared" si="2"/>
        <v>6483116</v>
      </c>
      <c r="H18" s="206">
        <f t="shared" si="3"/>
        <v>7580239</v>
      </c>
      <c r="I18" s="206">
        <f t="shared" si="0"/>
        <v>856647</v>
      </c>
      <c r="J18" s="206">
        <f t="shared" si="0"/>
        <v>8436886</v>
      </c>
      <c r="M18" s="16"/>
    </row>
    <row r="19" spans="1:19" ht="22">
      <c r="A19" s="203" t="s">
        <v>309</v>
      </c>
      <c r="B19" s="204">
        <v>1340874</v>
      </c>
      <c r="C19" s="204">
        <v>634650</v>
      </c>
      <c r="D19" s="204">
        <f t="shared" si="1"/>
        <v>1975524</v>
      </c>
      <c r="E19" s="204">
        <v>6468961</v>
      </c>
      <c r="F19" s="204">
        <v>256418</v>
      </c>
      <c r="G19" s="204">
        <f t="shared" si="2"/>
        <v>6725379</v>
      </c>
      <c r="H19" s="204">
        <f t="shared" si="3"/>
        <v>7809835</v>
      </c>
      <c r="I19" s="204">
        <f t="shared" si="0"/>
        <v>891068</v>
      </c>
      <c r="J19" s="204">
        <f t="shared" si="0"/>
        <v>8700903</v>
      </c>
      <c r="M19" s="16"/>
    </row>
    <row r="20" spans="1:19" ht="22">
      <c r="A20" s="205" t="s">
        <v>310</v>
      </c>
      <c r="B20" s="206">
        <v>1328321</v>
      </c>
      <c r="C20" s="206">
        <v>612290</v>
      </c>
      <c r="D20" s="206">
        <f t="shared" si="1"/>
        <v>1940611</v>
      </c>
      <c r="E20" s="206">
        <v>6448182</v>
      </c>
      <c r="F20" s="206">
        <v>258266</v>
      </c>
      <c r="G20" s="206">
        <f t="shared" si="2"/>
        <v>6706448</v>
      </c>
      <c r="H20" s="206">
        <f t="shared" si="3"/>
        <v>7776503</v>
      </c>
      <c r="I20" s="206">
        <f t="shared" si="0"/>
        <v>870556</v>
      </c>
      <c r="J20" s="206">
        <f t="shared" si="0"/>
        <v>8647059</v>
      </c>
      <c r="M20" s="16"/>
    </row>
    <row r="21" spans="1:19" ht="22">
      <c r="A21" s="203" t="s">
        <v>311</v>
      </c>
      <c r="B21" s="204">
        <v>1374833</v>
      </c>
      <c r="C21" s="204">
        <v>652468</v>
      </c>
      <c r="D21" s="204">
        <f t="shared" si="1"/>
        <v>2027301</v>
      </c>
      <c r="E21" s="204">
        <v>6228204</v>
      </c>
      <c r="F21" s="204">
        <v>246810</v>
      </c>
      <c r="G21" s="204">
        <f t="shared" si="2"/>
        <v>6475014</v>
      </c>
      <c r="H21" s="204">
        <f t="shared" si="3"/>
        <v>7603037</v>
      </c>
      <c r="I21" s="204">
        <f t="shared" si="0"/>
        <v>899278</v>
      </c>
      <c r="J21" s="204">
        <f t="shared" si="0"/>
        <v>8502315</v>
      </c>
      <c r="M21" s="16"/>
    </row>
    <row r="22" spans="1:19" ht="22">
      <c r="A22" s="205" t="s">
        <v>312</v>
      </c>
      <c r="B22" s="206">
        <v>1357241</v>
      </c>
      <c r="C22" s="206">
        <v>670296</v>
      </c>
      <c r="D22" s="206">
        <f t="shared" si="1"/>
        <v>2027537</v>
      </c>
      <c r="E22" s="206">
        <v>6108520</v>
      </c>
      <c r="F22" s="206">
        <v>245167</v>
      </c>
      <c r="G22" s="206">
        <f t="shared" si="2"/>
        <v>6353687</v>
      </c>
      <c r="H22" s="206">
        <f t="shared" si="3"/>
        <v>7465761</v>
      </c>
      <c r="I22" s="206">
        <f t="shared" si="0"/>
        <v>915463</v>
      </c>
      <c r="J22" s="206">
        <f t="shared" si="0"/>
        <v>8381224</v>
      </c>
      <c r="M22" s="16"/>
    </row>
    <row r="23" spans="1:19" ht="22">
      <c r="A23" s="203" t="s">
        <v>313</v>
      </c>
      <c r="B23" s="204">
        <v>1365654</v>
      </c>
      <c r="C23" s="204">
        <v>723789</v>
      </c>
      <c r="D23" s="204">
        <f t="shared" si="1"/>
        <v>2089443</v>
      </c>
      <c r="E23" s="204">
        <v>6051404</v>
      </c>
      <c r="F23" s="204">
        <v>250388</v>
      </c>
      <c r="G23" s="204">
        <f t="shared" si="2"/>
        <v>6301792</v>
      </c>
      <c r="H23" s="204">
        <f t="shared" si="3"/>
        <v>7417058</v>
      </c>
      <c r="I23" s="204">
        <f t="shared" si="3"/>
        <v>974177</v>
      </c>
      <c r="J23" s="204">
        <f t="shared" si="3"/>
        <v>8391235</v>
      </c>
      <c r="M23" s="16"/>
    </row>
    <row r="24" spans="1:19" ht="22">
      <c r="A24" s="205" t="s">
        <v>314</v>
      </c>
      <c r="B24" s="206">
        <v>1385268</v>
      </c>
      <c r="C24" s="206">
        <v>680070</v>
      </c>
      <c r="D24" s="206">
        <f t="shared" si="1"/>
        <v>2065338</v>
      </c>
      <c r="E24" s="206">
        <v>5869394</v>
      </c>
      <c r="F24" s="206">
        <v>255438</v>
      </c>
      <c r="G24" s="206">
        <f t="shared" si="2"/>
        <v>6124832</v>
      </c>
      <c r="H24" s="206">
        <f t="shared" si="3"/>
        <v>7254662</v>
      </c>
      <c r="I24" s="206">
        <f t="shared" si="3"/>
        <v>935508</v>
      </c>
      <c r="J24" s="206">
        <f t="shared" si="3"/>
        <v>8190170</v>
      </c>
      <c r="M24" s="16"/>
    </row>
    <row r="25" spans="1:19" ht="22">
      <c r="A25" s="203" t="s">
        <v>315</v>
      </c>
      <c r="B25" s="204">
        <v>1416888</v>
      </c>
      <c r="C25" s="204">
        <v>718420</v>
      </c>
      <c r="D25" s="204">
        <f t="shared" si="1"/>
        <v>2135308</v>
      </c>
      <c r="E25" s="204">
        <v>5762323</v>
      </c>
      <c r="F25" s="204">
        <v>260754</v>
      </c>
      <c r="G25" s="204">
        <f t="shared" si="2"/>
        <v>6023077</v>
      </c>
      <c r="H25" s="204">
        <f t="shared" si="3"/>
        <v>7179211</v>
      </c>
      <c r="I25" s="204">
        <f t="shared" si="3"/>
        <v>979174</v>
      </c>
      <c r="J25" s="204">
        <f t="shared" si="3"/>
        <v>8158385</v>
      </c>
      <c r="M25" s="16"/>
    </row>
    <row r="26" spans="1:19" ht="22">
      <c r="A26" s="205" t="s">
        <v>316</v>
      </c>
      <c r="B26" s="206">
        <v>1469850</v>
      </c>
      <c r="C26" s="206">
        <v>770962</v>
      </c>
      <c r="D26" s="206">
        <f t="shared" si="1"/>
        <v>2240812</v>
      </c>
      <c r="E26" s="206">
        <v>6010505</v>
      </c>
      <c r="F26" s="206">
        <v>279991</v>
      </c>
      <c r="G26" s="206">
        <f t="shared" si="2"/>
        <v>6290496</v>
      </c>
      <c r="H26" s="206">
        <f t="shared" si="3"/>
        <v>7480355</v>
      </c>
      <c r="I26" s="206">
        <f t="shared" si="3"/>
        <v>1050953</v>
      </c>
      <c r="J26" s="206">
        <f t="shared" si="3"/>
        <v>8531308</v>
      </c>
      <c r="M26" s="16"/>
    </row>
    <row r="27" spans="1:19" ht="22">
      <c r="A27" s="203" t="s">
        <v>317</v>
      </c>
      <c r="B27" s="204">
        <v>1531720</v>
      </c>
      <c r="C27" s="204">
        <v>841770</v>
      </c>
      <c r="D27" s="204">
        <f t="shared" si="1"/>
        <v>2373490</v>
      </c>
      <c r="E27" s="204">
        <v>6424480</v>
      </c>
      <c r="F27" s="204">
        <v>298509</v>
      </c>
      <c r="G27" s="204">
        <f t="shared" si="2"/>
        <v>6722989</v>
      </c>
      <c r="H27" s="204">
        <f t="shared" si="3"/>
        <v>7956200</v>
      </c>
      <c r="I27" s="204">
        <f t="shared" si="3"/>
        <v>1140279</v>
      </c>
      <c r="J27" s="204">
        <f t="shared" si="3"/>
        <v>9096479</v>
      </c>
      <c r="M27" s="16"/>
    </row>
    <row r="28" spans="1:19" ht="22">
      <c r="A28" s="205" t="s">
        <v>318</v>
      </c>
      <c r="B28" s="206">
        <v>1563771</v>
      </c>
      <c r="C28" s="206">
        <v>879182</v>
      </c>
      <c r="D28" s="206">
        <f t="shared" si="1"/>
        <v>2442953</v>
      </c>
      <c r="E28" s="206">
        <v>6787008</v>
      </c>
      <c r="F28" s="206">
        <v>311661</v>
      </c>
      <c r="G28" s="206">
        <f t="shared" si="2"/>
        <v>7098669</v>
      </c>
      <c r="H28" s="206">
        <f t="shared" si="3"/>
        <v>8350779</v>
      </c>
      <c r="I28" s="206">
        <f t="shared" si="3"/>
        <v>1190843</v>
      </c>
      <c r="J28" s="206">
        <f t="shared" si="3"/>
        <v>9541622</v>
      </c>
      <c r="K28" s="16"/>
      <c r="L28" s="16"/>
      <c r="M28" s="16"/>
      <c r="N28" s="16"/>
      <c r="O28" s="16"/>
      <c r="P28" s="16"/>
      <c r="Q28" s="16"/>
      <c r="R28" s="16"/>
      <c r="S28" s="16"/>
    </row>
    <row r="29" spans="1:19" ht="22">
      <c r="A29" s="203" t="s">
        <v>319</v>
      </c>
      <c r="B29" s="204">
        <v>1582946</v>
      </c>
      <c r="C29" s="204">
        <v>926180</v>
      </c>
      <c r="D29" s="204">
        <f t="shared" si="1"/>
        <v>2509126</v>
      </c>
      <c r="E29" s="204">
        <v>6955296</v>
      </c>
      <c r="F29" s="204">
        <v>318392</v>
      </c>
      <c r="G29" s="204">
        <f t="shared" si="2"/>
        <v>7273688</v>
      </c>
      <c r="H29" s="204">
        <f t="shared" si="3"/>
        <v>8538242</v>
      </c>
      <c r="I29" s="204">
        <f t="shared" si="3"/>
        <v>1244572</v>
      </c>
      <c r="J29" s="204">
        <f t="shared" si="3"/>
        <v>9782814</v>
      </c>
      <c r="K29" s="16"/>
      <c r="L29" s="16"/>
      <c r="M29" s="16"/>
      <c r="N29" s="16"/>
      <c r="O29" s="16"/>
      <c r="P29" s="16"/>
      <c r="Q29" s="16"/>
      <c r="R29" s="16"/>
      <c r="S29" s="16"/>
    </row>
    <row r="30" spans="1:19" ht="22">
      <c r="A30" s="205" t="s">
        <v>320</v>
      </c>
      <c r="B30" s="206">
        <v>1611085</v>
      </c>
      <c r="C30" s="206">
        <v>970330</v>
      </c>
      <c r="D30" s="206">
        <f t="shared" si="1"/>
        <v>2581415</v>
      </c>
      <c r="E30" s="206">
        <v>7019759</v>
      </c>
      <c r="F30" s="206">
        <v>321864</v>
      </c>
      <c r="G30" s="206">
        <f t="shared" si="2"/>
        <v>7341623</v>
      </c>
      <c r="H30" s="206">
        <f t="shared" ref="H30:J30" si="4">B30+E30</f>
        <v>8630844</v>
      </c>
      <c r="I30" s="206">
        <f t="shared" si="4"/>
        <v>1292194</v>
      </c>
      <c r="J30" s="206">
        <f t="shared" si="4"/>
        <v>9923038</v>
      </c>
      <c r="M30" s="16"/>
    </row>
    <row r="31" spans="1:19" ht="44">
      <c r="A31" s="203" t="s">
        <v>325</v>
      </c>
      <c r="B31" s="204">
        <v>1610069</v>
      </c>
      <c r="C31" s="204">
        <v>996770</v>
      </c>
      <c r="D31" s="204">
        <v>2606839</v>
      </c>
      <c r="E31" s="204">
        <v>7463179</v>
      </c>
      <c r="F31" s="204">
        <v>346764</v>
      </c>
      <c r="G31" s="204">
        <v>7809943</v>
      </c>
      <c r="H31" s="204">
        <v>9073248</v>
      </c>
      <c r="I31" s="204">
        <v>1343534</v>
      </c>
      <c r="J31" s="204">
        <v>10416782</v>
      </c>
      <c r="K31" s="16"/>
      <c r="L31" s="16"/>
      <c r="M31" s="16"/>
      <c r="N31" s="16"/>
      <c r="O31" s="16"/>
      <c r="P31" s="16"/>
      <c r="Q31" s="16"/>
      <c r="R31" s="16"/>
      <c r="S31" s="16"/>
    </row>
    <row r="32" spans="1:19" ht="22">
      <c r="A32" s="205" t="s">
        <v>324</v>
      </c>
      <c r="B32" s="206">
        <v>1620404</v>
      </c>
      <c r="C32" s="206">
        <v>1010800</v>
      </c>
      <c r="D32" s="206">
        <v>2631204</v>
      </c>
      <c r="E32" s="206">
        <v>7515184</v>
      </c>
      <c r="F32" s="206">
        <v>348698</v>
      </c>
      <c r="G32" s="206">
        <v>7863882</v>
      </c>
      <c r="H32" s="206">
        <v>9135588</v>
      </c>
      <c r="I32" s="206">
        <v>1359498</v>
      </c>
      <c r="J32" s="206">
        <v>10495086</v>
      </c>
      <c r="M32" s="16"/>
    </row>
    <row r="33" spans="1:13" ht="22">
      <c r="A33" s="203" t="s">
        <v>332</v>
      </c>
      <c r="B33" s="204">
        <v>1641761</v>
      </c>
      <c r="C33" s="204">
        <v>1055036</v>
      </c>
      <c r="D33" s="204">
        <f t="shared" ref="D33" si="5">SUM(B33:C33)</f>
        <v>2696797</v>
      </c>
      <c r="E33" s="204">
        <v>7757421</v>
      </c>
      <c r="F33" s="204">
        <v>358770</v>
      </c>
      <c r="G33" s="204">
        <f t="shared" ref="G33" si="6">SUM(E33:F33)</f>
        <v>8116191</v>
      </c>
      <c r="H33" s="204">
        <f t="shared" ref="H33" si="7">B33+E33</f>
        <v>9399182</v>
      </c>
      <c r="I33" s="204">
        <f t="shared" ref="I33" si="8">C33+F33</f>
        <v>1413806</v>
      </c>
      <c r="J33" s="204">
        <f t="shared" ref="J33" si="9">D33+G33</f>
        <v>10812988</v>
      </c>
      <c r="M33" s="16"/>
    </row>
    <row r="34" spans="1:13" s="207" customFormat="1" ht="18">
      <c r="A34" s="217" t="s">
        <v>321</v>
      </c>
      <c r="B34" s="217"/>
      <c r="C34" s="217"/>
      <c r="D34" s="217"/>
      <c r="E34" s="217"/>
      <c r="F34" s="217"/>
      <c r="G34" s="217"/>
      <c r="H34" s="217"/>
      <c r="I34" s="217"/>
      <c r="J34" s="217"/>
      <c r="K34"/>
    </row>
    <row r="35" spans="1:13" s="207" customFormat="1" ht="18">
      <c r="A35" s="221" t="s">
        <v>46</v>
      </c>
      <c r="B35" s="221"/>
      <c r="C35" s="221"/>
      <c r="D35" s="221"/>
      <c r="E35" s="221"/>
      <c r="F35" s="221"/>
      <c r="G35" s="221"/>
      <c r="H35" s="221"/>
      <c r="I35" s="221"/>
      <c r="J35" s="221"/>
      <c r="K35"/>
    </row>
    <row r="36" spans="1:13" ht="18">
      <c r="A36" s="217" t="s">
        <v>326</v>
      </c>
      <c r="B36" s="217"/>
      <c r="C36" s="217"/>
      <c r="D36" s="217"/>
      <c r="E36" s="217"/>
      <c r="F36" s="217"/>
      <c r="G36" s="217"/>
      <c r="H36" s="217"/>
      <c r="I36" s="217"/>
      <c r="J36" s="217"/>
    </row>
    <row r="39" spans="1:13">
      <c r="B39" s="336"/>
      <c r="C39" s="336"/>
      <c r="D39" s="336"/>
      <c r="E39" s="336"/>
      <c r="F39" s="336"/>
      <c r="G39" s="336"/>
      <c r="H39" s="336"/>
      <c r="I39" s="336"/>
      <c r="J39" s="336"/>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6"/>
  <sheetViews>
    <sheetView showGridLines="0" rightToLeft="1" view="pageBreakPreview" topLeftCell="F1" zoomScale="90" zoomScaleNormal="40" zoomScaleSheetLayoutView="90" workbookViewId="0">
      <selection activeCell="J10" sqref="B10:J10"/>
    </sheetView>
  </sheetViews>
  <sheetFormatPr defaultColWidth="8.90625" defaultRowHeight="14.5"/>
  <cols>
    <col min="1" max="1" width="31.453125" style="208" customWidth="1"/>
    <col min="2" max="2" width="13.90625" style="208" bestFit="1" customWidth="1"/>
    <col min="3" max="3" width="11.6328125" style="208" bestFit="1" customWidth="1"/>
    <col min="4" max="4" width="13.453125" style="208" customWidth="1"/>
    <col min="5" max="5" width="13.90625" style="208" bestFit="1" customWidth="1"/>
    <col min="6" max="6" width="12.36328125" style="208" customWidth="1"/>
    <col min="7" max="7" width="13.90625" style="208" bestFit="1" customWidth="1"/>
    <col min="8" max="8" width="12.6328125" style="208" customWidth="1"/>
    <col min="9" max="9" width="16" style="208" customWidth="1"/>
    <col min="10" max="10" width="14.36328125" style="208" customWidth="1"/>
    <col min="11" max="16384" width="8.90625" style="208"/>
  </cols>
  <sheetData>
    <row r="1" spans="1:30">
      <c r="H1" s="397" t="s">
        <v>331</v>
      </c>
      <c r="I1" s="397"/>
      <c r="J1" s="397"/>
    </row>
    <row r="2" spans="1:30">
      <c r="H2" s="397"/>
      <c r="I2" s="397"/>
      <c r="J2" s="397"/>
    </row>
    <row r="3" spans="1:30" s="209" customFormat="1">
      <c r="H3" s="398"/>
      <c r="I3" s="398"/>
      <c r="J3" s="398"/>
      <c r="K3" s="208"/>
      <c r="L3" s="208"/>
      <c r="M3" s="208"/>
      <c r="N3" s="208"/>
      <c r="O3" s="208"/>
      <c r="P3" s="208"/>
      <c r="Q3" s="208"/>
      <c r="R3" s="208"/>
      <c r="S3" s="208"/>
      <c r="T3" s="208"/>
      <c r="U3" s="208"/>
      <c r="V3" s="208"/>
      <c r="W3" s="208"/>
      <c r="X3" s="208"/>
      <c r="Y3" s="208"/>
      <c r="Z3" s="208"/>
      <c r="AA3" s="208"/>
      <c r="AB3" s="208"/>
      <c r="AC3" s="208"/>
      <c r="AD3" s="208"/>
    </row>
    <row r="4" spans="1:30" ht="17" customHeight="1">
      <c r="A4" s="399" t="s">
        <v>135</v>
      </c>
      <c r="B4" s="399"/>
      <c r="C4" s="399"/>
      <c r="D4" s="399"/>
      <c r="E4" s="399"/>
      <c r="F4" s="399"/>
      <c r="G4" s="399"/>
      <c r="H4" s="399"/>
      <c r="I4" s="399"/>
      <c r="J4" s="399"/>
    </row>
    <row r="5" spans="1:30" ht="22">
      <c r="A5" s="210" t="s">
        <v>205</v>
      </c>
      <c r="B5" s="377" t="s">
        <v>152</v>
      </c>
      <c r="C5" s="378"/>
      <c r="D5" s="378"/>
      <c r="E5" s="378"/>
      <c r="F5" s="378"/>
      <c r="G5" s="378"/>
      <c r="H5" s="378"/>
      <c r="I5" s="378"/>
      <c r="J5" s="379"/>
    </row>
    <row r="6" spans="1:30" ht="22">
      <c r="A6" s="382" t="s">
        <v>61</v>
      </c>
      <c r="B6" s="382" t="s">
        <v>0</v>
      </c>
      <c r="C6" s="382"/>
      <c r="D6" s="382"/>
      <c r="E6" s="382" t="s">
        <v>1</v>
      </c>
      <c r="F6" s="382"/>
      <c r="G6" s="382"/>
      <c r="H6" s="382" t="s">
        <v>2</v>
      </c>
      <c r="I6" s="382"/>
      <c r="J6" s="383"/>
    </row>
    <row r="7" spans="1:30" ht="22">
      <c r="A7" s="388"/>
      <c r="B7" s="21" t="s">
        <v>39</v>
      </c>
      <c r="C7" s="21" t="s">
        <v>40</v>
      </c>
      <c r="D7" s="21" t="s">
        <v>41</v>
      </c>
      <c r="E7" s="21" t="s">
        <v>39</v>
      </c>
      <c r="F7" s="21" t="s">
        <v>40</v>
      </c>
      <c r="G7" s="21" t="s">
        <v>41</v>
      </c>
      <c r="H7" s="21" t="s">
        <v>39</v>
      </c>
      <c r="I7" s="21" t="s">
        <v>40</v>
      </c>
      <c r="J7" s="22" t="s">
        <v>41</v>
      </c>
    </row>
    <row r="8" spans="1:30" ht="22">
      <c r="A8" s="211" t="s">
        <v>91</v>
      </c>
      <c r="B8" s="212">
        <v>296225</v>
      </c>
      <c r="C8" s="212">
        <v>127782</v>
      </c>
      <c r="D8" s="212">
        <f>SUM(B8:C8)</f>
        <v>424007</v>
      </c>
      <c r="E8" s="212">
        <v>73274</v>
      </c>
      <c r="F8" s="212">
        <v>39848</v>
      </c>
      <c r="G8" s="212">
        <f>SUM(E8:F8)</f>
        <v>113122</v>
      </c>
      <c r="H8" s="212">
        <f>B8+E8</f>
        <v>369499</v>
      </c>
      <c r="I8" s="212">
        <f>C8+F8</f>
        <v>167630</v>
      </c>
      <c r="J8" s="213">
        <f>SUM(H8:I8)</f>
        <v>537129</v>
      </c>
    </row>
    <row r="9" spans="1:30" ht="22">
      <c r="A9" s="214" t="s">
        <v>88</v>
      </c>
      <c r="B9" s="215">
        <v>1345536</v>
      </c>
      <c r="C9" s="215">
        <v>927254</v>
      </c>
      <c r="D9" s="215">
        <f>SUM(B9:C9)</f>
        <v>2272790</v>
      </c>
      <c r="E9" s="215">
        <v>7684147</v>
      </c>
      <c r="F9" s="215">
        <v>318922</v>
      </c>
      <c r="G9" s="215">
        <f>SUM(E9:F9)</f>
        <v>8003069</v>
      </c>
      <c r="H9" s="215">
        <f>B9+E9</f>
        <v>9029683</v>
      </c>
      <c r="I9" s="215">
        <f>C9+F9</f>
        <v>1246176</v>
      </c>
      <c r="J9" s="216">
        <f>SUM(H9:I9)</f>
        <v>10275859</v>
      </c>
    </row>
    <row r="10" spans="1:30" ht="22">
      <c r="A10" s="143" t="s">
        <v>89</v>
      </c>
      <c r="B10" s="29">
        <f t="shared" ref="B10:J10" si="0">SUM(B8:B9)</f>
        <v>1641761</v>
      </c>
      <c r="C10" s="29">
        <f t="shared" si="0"/>
        <v>1055036</v>
      </c>
      <c r="D10" s="29">
        <f t="shared" si="0"/>
        <v>2696797</v>
      </c>
      <c r="E10" s="29">
        <f t="shared" si="0"/>
        <v>7757421</v>
      </c>
      <c r="F10" s="29">
        <f t="shared" si="0"/>
        <v>358770</v>
      </c>
      <c r="G10" s="29">
        <f t="shared" si="0"/>
        <v>8116191</v>
      </c>
      <c r="H10" s="29">
        <f t="shared" si="0"/>
        <v>9399182</v>
      </c>
      <c r="I10" s="29">
        <f t="shared" si="0"/>
        <v>1413806</v>
      </c>
      <c r="J10" s="29">
        <f t="shared" si="0"/>
        <v>10812988</v>
      </c>
    </row>
    <row r="11" spans="1:30" ht="18">
      <c r="A11" s="217" t="s">
        <v>198</v>
      </c>
      <c r="B11" s="218"/>
      <c r="C11" s="218"/>
      <c r="D11" s="219"/>
      <c r="E11" s="218"/>
      <c r="F11" s="218"/>
      <c r="G11" s="219"/>
      <c r="H11" s="218"/>
      <c r="I11" s="218"/>
      <c r="J11" s="220"/>
    </row>
    <row r="12" spans="1:30" ht="18">
      <c r="A12" s="221" t="s">
        <v>46</v>
      </c>
      <c r="B12" s="219"/>
      <c r="C12" s="219"/>
      <c r="D12" s="219"/>
      <c r="E12" s="219"/>
      <c r="F12" s="219"/>
      <c r="G12" s="219"/>
      <c r="H12" s="219"/>
      <c r="I12" s="219"/>
      <c r="J12" s="220"/>
    </row>
    <row r="13" spans="1:30" ht="18">
      <c r="A13" s="222" t="s">
        <v>333</v>
      </c>
      <c r="B13" s="219"/>
      <c r="C13" s="219"/>
      <c r="D13" s="219"/>
      <c r="E13" s="219"/>
      <c r="F13" s="219"/>
      <c r="G13" s="219"/>
      <c r="H13" s="219"/>
      <c r="I13" s="219"/>
      <c r="J13" s="220"/>
    </row>
    <row r="16" spans="1:30">
      <c r="B16" s="229"/>
      <c r="C16" s="229"/>
      <c r="D16" s="229"/>
      <c r="E16" s="229"/>
      <c r="F16" s="229"/>
      <c r="G16" s="229"/>
      <c r="H16" s="229"/>
      <c r="I16" s="229"/>
      <c r="J16" s="229"/>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33E1B4-E01F-4CF4-8FE1-BD16F261EBBD}">
  <ds:schemaRefs>
    <ds:schemaRef ds:uri="http://schemas.microsoft.com/office/2006/documentManagement/types"/>
    <ds:schemaRef ds:uri="http://schemas.microsoft.com/office/2006/metadata/properties"/>
    <ds:schemaRef ds:uri="a17a1987-68b7-4fdb-a976-18c8d1413576"/>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72E804D-AEA8-4B5B-A5A3-005CF9A385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25</vt:i4>
      </vt:variant>
      <vt:variant>
        <vt:lpstr>النطاقات المسماة</vt:lpstr>
      </vt:variant>
      <vt:variant>
        <vt:i4>36</vt:i4>
      </vt:variant>
    </vt:vector>
  </HeadingPairs>
  <TitlesOfParts>
    <vt:vector size="61" baseType="lpstr">
      <vt:lpstr>الفهرس</vt:lpstr>
      <vt:lpstr>مقدمة </vt:lpstr>
      <vt:lpstr>1</vt:lpstr>
      <vt:lpstr>2-2</vt:lpstr>
      <vt:lpstr>2-3</vt:lpstr>
      <vt:lpstr>2-4</vt:lpstr>
      <vt:lpstr>2-5</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'1'!Print_Area</vt:lpstr>
      <vt:lpstr>'2-2'!Print_Area</vt:lpstr>
      <vt:lpstr>'2-3'!Print_Area</vt:lpstr>
      <vt:lpstr>'2-4'!Print_Area</vt:lpstr>
      <vt:lpstr>'2-5'!Print_Area</vt:lpstr>
      <vt:lpstr>'3-1'!Print_Area</vt:lpstr>
      <vt:lpstr>'3-10'!Print_Area</vt:lpstr>
      <vt:lpstr>'3-2 '!Print_Area</vt:lpstr>
      <vt:lpstr>'3-3'!Print_Area</vt:lpstr>
      <vt:lpstr>'3-4'!Print_Area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سهام الثقفي - Seham Althaqafi</cp:lastModifiedBy>
  <cp:lastPrinted>2022-12-01T08:54:30Z</cp:lastPrinted>
  <dcterms:created xsi:type="dcterms:W3CDTF">2021-01-09T14:56:48Z</dcterms:created>
  <dcterms:modified xsi:type="dcterms:W3CDTF">2023-12-25T09:22:57Z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