
<file path=[Content_Types].xml><?xml version="1.0" encoding="utf-8"?>
<Types xmlns="http://schemas.openxmlformats.org/package/2006/content-types">
  <Default Extension="bin" ContentType="application/vnd.openxmlformats-officedocument.spreadsheetml.printerSettings"/>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66925"/>
  <mc:AlternateContent xmlns:mc="http://schemas.openxmlformats.org/markup-compatibility/2006">
    <mc:Choice Requires="x15">
      <x15ac:absPath xmlns:x15ac="http://schemas.microsoft.com/office/spreadsheetml/2010/11/ac" url="D:\gfotaibi\Documents\غادة\تجهيز نشرة الربع الرابع 2022\السجلات الادارية الربع الرابع 2022\جداول النشرة السجلية مفرغة الربع الرابع 2022\بعد اضافة البيانات\"/>
    </mc:Choice>
  </mc:AlternateContent>
  <xr:revisionPtr revIDLastSave="0" documentId="13_ncr:1_{2CD6E40F-C592-4891-9B65-5CFAC2BFACA7}" xr6:coauthVersionLast="47" xr6:coauthVersionMax="47" xr10:uidLastSave="{00000000-0000-0000-0000-000000000000}"/>
  <bookViews>
    <workbookView xWindow="-108" yWindow="-108" windowWidth="23256" windowHeight="12576" tabRatio="918" activeTab="23" xr2:uid="{00000000-000D-0000-FFFF-FFFF00000000}"/>
  </bookViews>
  <sheets>
    <sheet name="الفهرس" sheetId="80" r:id="rId1"/>
    <sheet name="مقدمة " sheetId="81" r:id="rId2"/>
    <sheet name="1" sheetId="116" r:id="rId3"/>
    <sheet name="2-1" sheetId="117" r:id="rId4"/>
    <sheet name="2-2" sheetId="118" r:id="rId5"/>
    <sheet name="2-3" sheetId="119" r:id="rId6"/>
    <sheet name="2-4" sheetId="120" r:id="rId7"/>
    <sheet name="2-5" sheetId="121" r:id="rId8"/>
    <sheet name="3-1" sheetId="126" r:id="rId9"/>
    <sheet name="3-2" sheetId="127" r:id="rId10"/>
    <sheet name="3-3" sheetId="128" r:id="rId11"/>
    <sheet name="3-4" sheetId="129" r:id="rId12"/>
    <sheet name="3-5" sheetId="109" r:id="rId13"/>
    <sheet name="3-6" sheetId="110" r:id="rId14"/>
    <sheet name="3-7" sheetId="111" r:id="rId15"/>
    <sheet name="3-8" sheetId="112" r:id="rId16"/>
    <sheet name="3-9" sheetId="113" r:id="rId17"/>
    <sheet name="3-10" sheetId="114" r:id="rId18"/>
    <sheet name="4-1" sheetId="122" r:id="rId19"/>
    <sheet name="4-2" sheetId="123" r:id="rId20"/>
    <sheet name="4-3" sheetId="124" r:id="rId21"/>
    <sheet name="4-4" sheetId="125" r:id="rId22"/>
    <sheet name="5-1" sheetId="132" r:id="rId23"/>
    <sheet name="5-2" sheetId="133" r:id="rId24"/>
    <sheet name="5-3" sheetId="115" r:id="rId25"/>
    <sheet name="5-4" sheetId="134" r:id="rId26"/>
    <sheet name="6-1" sheetId="135" r:id="rId27"/>
    <sheet name="6-2" sheetId="136" r:id="rId28"/>
    <sheet name="7-1" sheetId="130" r:id="rId29"/>
    <sheet name="7-2" sheetId="131" r:id="rId30"/>
  </sheets>
  <definedNames>
    <definedName name="_Toc488228445" localSheetId="21">'4-4'!$A$4</definedName>
    <definedName name="_Toc488228446" localSheetId="19">'4-2'!$A$4</definedName>
    <definedName name="_Toc488228447" localSheetId="20">'4-3'!$A$4</definedName>
    <definedName name="_Toc488228448" localSheetId="11">'3-4'!$A$4</definedName>
    <definedName name="_Toc488228448" localSheetId="25">'5-4'!$A$4</definedName>
    <definedName name="_Toc488228449" localSheetId="10">'3-3'!$A$4</definedName>
    <definedName name="_Toc488228450" localSheetId="12">'3-5'!$A$4</definedName>
    <definedName name="_Toc488228451" localSheetId="13">'3-6'!$A$4</definedName>
    <definedName name="_Toc488228452" localSheetId="14">'3-7'!$A$4</definedName>
    <definedName name="_Toc488228453" localSheetId="15">'3-8'!$A$4</definedName>
    <definedName name="_Toc488228454" localSheetId="16">'3-9'!$A$4</definedName>
    <definedName name="_Toc488228455" localSheetId="17">'3-10'!$A$4</definedName>
    <definedName name="_Toc488228456" localSheetId="29">'7-2'!$A$4</definedName>
    <definedName name="OLE_LINK1" localSheetId="6">'2-4'!#REF!</definedName>
    <definedName name="_xlnm.Print_Area" localSheetId="2">'1'!$A$1:$G$13</definedName>
    <definedName name="_xlnm.Print_Area" localSheetId="3">'2-1'!$A$1:$J$33</definedName>
    <definedName name="_xlnm.Print_Area" localSheetId="4">'2-2'!$A$1:$J$16</definedName>
    <definedName name="_xlnm.Print_Area" localSheetId="5">'2-3'!$A$1:$J$16</definedName>
    <definedName name="_xlnm.Print_Area" localSheetId="6">'2-4'!$A$1:$J$25</definedName>
    <definedName name="_xlnm.Print_Area" localSheetId="7">'2-5'!$A$1:$J$29</definedName>
    <definedName name="_xlnm.Print_Area" localSheetId="8">'3-1'!$A$1:$J$32</definedName>
    <definedName name="_xlnm.Print_Area" localSheetId="17">'3-10'!$A$1:$M$33</definedName>
    <definedName name="_xlnm.Print_Area" localSheetId="9">'3-2'!$A$1:$J$13</definedName>
    <definedName name="_xlnm.Print_Area" localSheetId="10">'3-3'!$A$1:$J$22</definedName>
    <definedName name="_xlnm.Print_Area" localSheetId="11">'3-4'!$A$1:$J$24</definedName>
    <definedName name="_xlnm.Print_Area" localSheetId="13">'3-6'!$A$1:$L$25</definedName>
    <definedName name="_xlnm.Print_Area" localSheetId="14">'3-7'!$A$1:$L$23</definedName>
    <definedName name="_xlnm.Print_Area" localSheetId="15">'3-8'!$A$1:$J$34</definedName>
    <definedName name="_xlnm.Print_Area" localSheetId="16">'3-9'!$A$1:$O$33</definedName>
    <definedName name="_xlnm.Print_Area" localSheetId="18">'4-1'!$A$1:$J$32</definedName>
    <definedName name="_xlnm.Print_Area" localSheetId="19">'4-2'!$A$1:$J$21</definedName>
    <definedName name="_xlnm.Print_Area" localSheetId="20">'4-3'!$A$1:$J$23</definedName>
    <definedName name="_xlnm.Print_Area" localSheetId="21">'4-4'!$A$1:$J$25</definedName>
    <definedName name="_xlnm.Print_Area" localSheetId="22">'5-1'!$A$1:$J$21</definedName>
    <definedName name="_xlnm.Print_Area" localSheetId="23">'5-2'!$A$1:$J$22</definedName>
    <definedName name="_xlnm.Print_Area" localSheetId="24">'5-3'!$A$1:$J$22</definedName>
    <definedName name="_xlnm.Print_Area" localSheetId="25">'5-4'!$A$1:$J$24</definedName>
    <definedName name="_xlnm.Print_Area" localSheetId="26">'6-1'!$A$1:$J$22</definedName>
    <definedName name="_xlnm.Print_Area" localSheetId="27">'6-2'!$A$1:$J$43</definedName>
    <definedName name="_xlnm.Print_Area" localSheetId="28">'7-1'!$A$1:$D$31</definedName>
    <definedName name="_xlnm.Print_Area" localSheetId="29">'7-2'!$A$1:$D$17</definedName>
    <definedName name="_xlnm.Print_Area" localSheetId="0">الفهرس!$A$1:$B$39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9" i="136" l="1"/>
  <c r="E39" i="136"/>
  <c r="C39" i="136"/>
  <c r="B39" i="136"/>
  <c r="I38" i="136"/>
  <c r="H38" i="136"/>
  <c r="G38" i="136"/>
  <c r="D38" i="136"/>
  <c r="I37" i="136"/>
  <c r="H37" i="136"/>
  <c r="G37" i="136"/>
  <c r="D37" i="136"/>
  <c r="I36" i="136"/>
  <c r="H36" i="136"/>
  <c r="G36" i="136"/>
  <c r="D36" i="136"/>
  <c r="I35" i="136"/>
  <c r="H35" i="136"/>
  <c r="G35" i="136"/>
  <c r="D35" i="136"/>
  <c r="I34" i="136"/>
  <c r="H34" i="136"/>
  <c r="J34" i="136" s="1"/>
  <c r="G34" i="136"/>
  <c r="D34" i="136"/>
  <c r="J33" i="136"/>
  <c r="I33" i="136"/>
  <c r="H33" i="136"/>
  <c r="G33" i="136"/>
  <c r="D33" i="136"/>
  <c r="I32" i="136"/>
  <c r="H32" i="136"/>
  <c r="G32" i="136"/>
  <c r="D32" i="136"/>
  <c r="I31" i="136"/>
  <c r="J31" i="136" s="1"/>
  <c r="H31" i="136"/>
  <c r="G31" i="136"/>
  <c r="D31" i="136"/>
  <c r="I30" i="136"/>
  <c r="H30" i="136"/>
  <c r="G30" i="136"/>
  <c r="D30" i="136"/>
  <c r="I29" i="136"/>
  <c r="H29" i="136"/>
  <c r="G29" i="136"/>
  <c r="D29" i="136"/>
  <c r="I28" i="136"/>
  <c r="H28" i="136"/>
  <c r="G28" i="136"/>
  <c r="D28" i="136"/>
  <c r="I27" i="136"/>
  <c r="H27" i="136"/>
  <c r="G27" i="136"/>
  <c r="D27" i="136"/>
  <c r="I26" i="136"/>
  <c r="H26" i="136"/>
  <c r="J26" i="136" s="1"/>
  <c r="G26" i="136"/>
  <c r="D26" i="136"/>
  <c r="J25" i="136"/>
  <c r="I25" i="136"/>
  <c r="H25" i="136"/>
  <c r="G25" i="136"/>
  <c r="D25" i="136"/>
  <c r="I24" i="136"/>
  <c r="H24" i="136"/>
  <c r="J24" i="136" s="1"/>
  <c r="G24" i="136"/>
  <c r="D24" i="136"/>
  <c r="I23" i="136"/>
  <c r="H23" i="136"/>
  <c r="J23" i="136" s="1"/>
  <c r="G23" i="136"/>
  <c r="D23" i="136"/>
  <c r="I22" i="136"/>
  <c r="J22" i="136" s="1"/>
  <c r="H22" i="136"/>
  <c r="G22" i="136"/>
  <c r="D22" i="136"/>
  <c r="I21" i="136"/>
  <c r="H21" i="136"/>
  <c r="J21" i="136" s="1"/>
  <c r="G21" i="136"/>
  <c r="D21" i="136"/>
  <c r="I20" i="136"/>
  <c r="J20" i="136" s="1"/>
  <c r="H20" i="136"/>
  <c r="G20" i="136"/>
  <c r="D20" i="136"/>
  <c r="I19" i="136"/>
  <c r="H19" i="136"/>
  <c r="J19" i="136" s="1"/>
  <c r="G19" i="136"/>
  <c r="D19" i="136"/>
  <c r="I18" i="136"/>
  <c r="H18" i="136"/>
  <c r="G18" i="136"/>
  <c r="D18" i="136"/>
  <c r="I17" i="136"/>
  <c r="H17" i="136"/>
  <c r="J17" i="136" s="1"/>
  <c r="G17" i="136"/>
  <c r="D17" i="136"/>
  <c r="I16" i="136"/>
  <c r="H16" i="136"/>
  <c r="J16" i="136" s="1"/>
  <c r="G16" i="136"/>
  <c r="D16" i="136"/>
  <c r="I15" i="136"/>
  <c r="H15" i="136"/>
  <c r="J15" i="136" s="1"/>
  <c r="G15" i="136"/>
  <c r="D15" i="136"/>
  <c r="I14" i="136"/>
  <c r="J14" i="136" s="1"/>
  <c r="H14" i="136"/>
  <c r="G14" i="136"/>
  <c r="D14" i="136"/>
  <c r="I13" i="136"/>
  <c r="H13" i="136"/>
  <c r="J13" i="136" s="1"/>
  <c r="G13" i="136"/>
  <c r="D13" i="136"/>
  <c r="I12" i="136"/>
  <c r="J12" i="136" s="1"/>
  <c r="H12" i="136"/>
  <c r="G12" i="136"/>
  <c r="D12" i="136"/>
  <c r="I11" i="136"/>
  <c r="H11" i="136"/>
  <c r="J11" i="136" s="1"/>
  <c r="I10" i="136"/>
  <c r="J10" i="136" s="1"/>
  <c r="H10" i="136"/>
  <c r="G10" i="136"/>
  <c r="D10" i="136"/>
  <c r="I9" i="136"/>
  <c r="H9" i="136"/>
  <c r="J9" i="136" s="1"/>
  <c r="G9" i="136"/>
  <c r="D9" i="136"/>
  <c r="I8" i="136"/>
  <c r="H8" i="136"/>
  <c r="J18" i="135"/>
  <c r="I18" i="135"/>
  <c r="H18" i="135"/>
  <c r="G18" i="135"/>
  <c r="D18" i="135"/>
  <c r="I17" i="135"/>
  <c r="H17" i="135"/>
  <c r="G17" i="135"/>
  <c r="D17" i="135"/>
  <c r="J17" i="135" s="1"/>
  <c r="I16" i="135"/>
  <c r="H16" i="135"/>
  <c r="G16" i="135"/>
  <c r="D16" i="135"/>
  <c r="J16" i="135" s="1"/>
  <c r="I15" i="135"/>
  <c r="H15" i="135"/>
  <c r="G15" i="135"/>
  <c r="J15" i="135" s="1"/>
  <c r="D15" i="135"/>
  <c r="I14" i="135"/>
  <c r="H14" i="135"/>
  <c r="G14" i="135"/>
  <c r="D14" i="135"/>
  <c r="J14" i="135" s="1"/>
  <c r="I13" i="135"/>
  <c r="H13" i="135"/>
  <c r="G13" i="135"/>
  <c r="D13" i="135"/>
  <c r="J13" i="135" s="1"/>
  <c r="I12" i="135"/>
  <c r="H12" i="135"/>
  <c r="G12" i="135"/>
  <c r="D12" i="135"/>
  <c r="I10" i="135"/>
  <c r="H10" i="135"/>
  <c r="G10" i="135"/>
  <c r="D10" i="135"/>
  <c r="I9" i="135"/>
  <c r="H9" i="135"/>
  <c r="G9" i="135"/>
  <c r="D9" i="135"/>
  <c r="J9" i="135" s="1"/>
  <c r="I8" i="135"/>
  <c r="H8" i="135"/>
  <c r="G8" i="135"/>
  <c r="D8" i="135"/>
  <c r="I7" i="135"/>
  <c r="H7" i="135"/>
  <c r="G7" i="135"/>
  <c r="D7" i="135"/>
  <c r="J7" i="135" s="1"/>
  <c r="F21" i="134"/>
  <c r="E21" i="134"/>
  <c r="C21" i="134"/>
  <c r="B21" i="134"/>
  <c r="I20" i="134"/>
  <c r="H20" i="134"/>
  <c r="G20" i="134"/>
  <c r="D20" i="134"/>
  <c r="J20" i="134" s="1"/>
  <c r="I19" i="134"/>
  <c r="H19" i="134"/>
  <c r="G19" i="134"/>
  <c r="D19" i="134"/>
  <c r="I18" i="134"/>
  <c r="H18" i="134"/>
  <c r="G18" i="134"/>
  <c r="D18" i="134"/>
  <c r="J18" i="134" s="1"/>
  <c r="I17" i="134"/>
  <c r="H17" i="134"/>
  <c r="G17" i="134"/>
  <c r="D17" i="134"/>
  <c r="J17" i="134" s="1"/>
  <c r="I16" i="134"/>
  <c r="H16" i="134"/>
  <c r="G16" i="134"/>
  <c r="D16" i="134"/>
  <c r="I15" i="134"/>
  <c r="H15" i="134"/>
  <c r="G15" i="134"/>
  <c r="D15" i="134"/>
  <c r="J15" i="134" s="1"/>
  <c r="I14" i="134"/>
  <c r="H14" i="134"/>
  <c r="G14" i="134"/>
  <c r="D14" i="134"/>
  <c r="I13" i="134"/>
  <c r="H13" i="134"/>
  <c r="G13" i="134"/>
  <c r="D13" i="134"/>
  <c r="J13" i="134" s="1"/>
  <c r="J12" i="134"/>
  <c r="I12" i="134"/>
  <c r="H12" i="134"/>
  <c r="G12" i="134"/>
  <c r="D12" i="134"/>
  <c r="I11" i="134"/>
  <c r="H11" i="134"/>
  <c r="G11" i="134"/>
  <c r="D11" i="134"/>
  <c r="J11" i="134" s="1"/>
  <c r="I10" i="134"/>
  <c r="H10" i="134"/>
  <c r="G10" i="134"/>
  <c r="D10" i="134"/>
  <c r="J10" i="134" s="1"/>
  <c r="I9" i="134"/>
  <c r="H9" i="134"/>
  <c r="G9" i="134"/>
  <c r="D9" i="134"/>
  <c r="J9" i="134" s="1"/>
  <c r="I8" i="134"/>
  <c r="H8" i="134"/>
  <c r="G8" i="134"/>
  <c r="D8" i="134"/>
  <c r="D8" i="133"/>
  <c r="G8" i="133"/>
  <c r="H8" i="133"/>
  <c r="I8" i="133"/>
  <c r="D9" i="133"/>
  <c r="G9" i="133"/>
  <c r="H9" i="133"/>
  <c r="I9" i="133"/>
  <c r="D10" i="133"/>
  <c r="G10" i="133"/>
  <c r="H10" i="133"/>
  <c r="I10" i="133"/>
  <c r="D11" i="133"/>
  <c r="G11" i="133"/>
  <c r="H11" i="133"/>
  <c r="J11" i="133" s="1"/>
  <c r="I11" i="133"/>
  <c r="D12" i="133"/>
  <c r="G12" i="133"/>
  <c r="H12" i="133"/>
  <c r="I12" i="133"/>
  <c r="D13" i="133"/>
  <c r="G13" i="133"/>
  <c r="H13" i="133"/>
  <c r="I13" i="133"/>
  <c r="D14" i="133"/>
  <c r="G14" i="133"/>
  <c r="H14" i="133"/>
  <c r="I14" i="133"/>
  <c r="D15" i="133"/>
  <c r="G15" i="133"/>
  <c r="H15" i="133"/>
  <c r="I15" i="133"/>
  <c r="J15" i="133"/>
  <c r="D16" i="133"/>
  <c r="G16" i="133"/>
  <c r="H16" i="133"/>
  <c r="I16" i="133"/>
  <c r="J16" i="133" s="1"/>
  <c r="D17" i="133"/>
  <c r="G17" i="133"/>
  <c r="H17" i="133"/>
  <c r="I17" i="133"/>
  <c r="D18" i="133"/>
  <c r="G18" i="133"/>
  <c r="H18" i="133"/>
  <c r="I18" i="133"/>
  <c r="B19" i="133"/>
  <c r="C19" i="133"/>
  <c r="E19" i="133"/>
  <c r="F19" i="133"/>
  <c r="D7" i="132"/>
  <c r="J7" i="132" s="1"/>
  <c r="G7" i="132"/>
  <c r="H7" i="132"/>
  <c r="I7" i="132"/>
  <c r="D8" i="132"/>
  <c r="G8" i="132"/>
  <c r="H8" i="132"/>
  <c r="I8" i="132"/>
  <c r="D9" i="132"/>
  <c r="G9" i="132"/>
  <c r="H9" i="132"/>
  <c r="I9" i="132"/>
  <c r="J9" i="132"/>
  <c r="D10" i="132"/>
  <c r="G10" i="132"/>
  <c r="H10" i="132"/>
  <c r="I10" i="132"/>
  <c r="D11" i="132"/>
  <c r="G11" i="132"/>
  <c r="J11" i="132" s="1"/>
  <c r="H11" i="132"/>
  <c r="I11" i="132"/>
  <c r="D12" i="132"/>
  <c r="G12" i="132"/>
  <c r="H12" i="132"/>
  <c r="I12" i="132"/>
  <c r="D13" i="132"/>
  <c r="J13" i="132" s="1"/>
  <c r="G13" i="132"/>
  <c r="H13" i="132"/>
  <c r="I13" i="132"/>
  <c r="D14" i="132"/>
  <c r="J14" i="132" s="1"/>
  <c r="G14" i="132"/>
  <c r="H14" i="132"/>
  <c r="I14" i="132"/>
  <c r="D15" i="132"/>
  <c r="G15" i="132"/>
  <c r="H15" i="132"/>
  <c r="I15" i="132"/>
  <c r="D16" i="132"/>
  <c r="G16" i="132"/>
  <c r="J16" i="132" s="1"/>
  <c r="H16" i="132"/>
  <c r="I16" i="132"/>
  <c r="D17" i="132"/>
  <c r="G17" i="132"/>
  <c r="H17" i="132"/>
  <c r="I17" i="132"/>
  <c r="J17" i="132"/>
  <c r="D18" i="132"/>
  <c r="J18" i="132" s="1"/>
  <c r="G18" i="132"/>
  <c r="H18" i="132"/>
  <c r="I18" i="132"/>
  <c r="J10" i="133" l="1"/>
  <c r="J18" i="133"/>
  <c r="J8" i="133"/>
  <c r="J9" i="133"/>
  <c r="G39" i="136"/>
  <c r="J28" i="136"/>
  <c r="J30" i="136"/>
  <c r="J32" i="136"/>
  <c r="D39" i="136"/>
  <c r="I39" i="136"/>
  <c r="J36" i="136"/>
  <c r="J38" i="136"/>
  <c r="J27" i="136"/>
  <c r="J29" i="136"/>
  <c r="J8" i="136"/>
  <c r="J18" i="136"/>
  <c r="J35" i="136"/>
  <c r="J39" i="136" s="1"/>
  <c r="J37" i="136"/>
  <c r="J8" i="135"/>
  <c r="J10" i="135"/>
  <c r="J12" i="135"/>
  <c r="D21" i="134"/>
  <c r="J19" i="134"/>
  <c r="G21" i="134"/>
  <c r="H21" i="134"/>
  <c r="I21" i="134"/>
  <c r="J14" i="134"/>
  <c r="J16" i="134"/>
  <c r="J17" i="133"/>
  <c r="J13" i="133"/>
  <c r="G19" i="133"/>
  <c r="I19" i="133"/>
  <c r="D19" i="133"/>
  <c r="J14" i="133"/>
  <c r="J12" i="133"/>
  <c r="J15" i="132"/>
  <c r="J12" i="132"/>
  <c r="J10" i="132"/>
  <c r="J8" i="132"/>
  <c r="H39" i="136"/>
  <c r="J8" i="134"/>
  <c r="H19" i="133"/>
  <c r="J19" i="133" l="1"/>
  <c r="J21" i="134"/>
  <c r="D7" i="131"/>
  <c r="D8" i="131"/>
  <c r="D9" i="131"/>
  <c r="D10" i="131"/>
  <c r="D11" i="131"/>
  <c r="D12" i="131"/>
  <c r="D16" i="131" s="1"/>
  <c r="D13" i="131"/>
  <c r="D14" i="131"/>
  <c r="D15" i="131"/>
  <c r="B16" i="131"/>
  <c r="C16" i="131"/>
  <c r="D7" i="130"/>
  <c r="D8" i="130"/>
  <c r="D9" i="130"/>
  <c r="D10" i="130"/>
  <c r="D11" i="130"/>
  <c r="D12" i="130"/>
  <c r="D13" i="130"/>
  <c r="D14" i="130"/>
  <c r="D15" i="130"/>
  <c r="D16" i="130"/>
  <c r="D17" i="130"/>
  <c r="D18" i="130"/>
  <c r="D19" i="130"/>
  <c r="D20" i="130"/>
  <c r="D21" i="130"/>
  <c r="D22" i="130"/>
  <c r="D23" i="130"/>
  <c r="D24" i="130"/>
  <c r="D25" i="130"/>
  <c r="D26" i="130"/>
  <c r="D27" i="130"/>
  <c r="D28" i="130"/>
  <c r="D29" i="130"/>
  <c r="D30" i="130"/>
  <c r="F21" i="129"/>
  <c r="E21" i="129"/>
  <c r="C21" i="129"/>
  <c r="B21" i="129"/>
  <c r="I20" i="129"/>
  <c r="H20" i="129"/>
  <c r="G20" i="129"/>
  <c r="D20" i="129"/>
  <c r="I19" i="129"/>
  <c r="H19" i="129"/>
  <c r="G19" i="129"/>
  <c r="D19" i="129"/>
  <c r="J19" i="129" s="1"/>
  <c r="I18" i="129"/>
  <c r="H18" i="129"/>
  <c r="G18" i="129"/>
  <c r="D18" i="129"/>
  <c r="J18" i="129" s="1"/>
  <c r="I17" i="129"/>
  <c r="H17" i="129"/>
  <c r="G17" i="129"/>
  <c r="D17" i="129"/>
  <c r="J17" i="129" s="1"/>
  <c r="I16" i="129"/>
  <c r="H16" i="129"/>
  <c r="G16" i="129"/>
  <c r="J16" i="129" s="1"/>
  <c r="D16" i="129"/>
  <c r="I15" i="129"/>
  <c r="H15" i="129"/>
  <c r="G15" i="129"/>
  <c r="D15" i="129"/>
  <c r="I14" i="129"/>
  <c r="H14" i="129"/>
  <c r="G14" i="129"/>
  <c r="D14" i="129"/>
  <c r="J14" i="129" s="1"/>
  <c r="I13" i="129"/>
  <c r="H13" i="129"/>
  <c r="G13" i="129"/>
  <c r="D13" i="129"/>
  <c r="I12" i="129"/>
  <c r="H12" i="129"/>
  <c r="G12" i="129"/>
  <c r="D12" i="129"/>
  <c r="J12" i="129" s="1"/>
  <c r="I11" i="129"/>
  <c r="H11" i="129"/>
  <c r="G11" i="129"/>
  <c r="D11" i="129"/>
  <c r="J11" i="129" s="1"/>
  <c r="I10" i="129"/>
  <c r="H10" i="129"/>
  <c r="G10" i="129"/>
  <c r="D10" i="129"/>
  <c r="I9" i="129"/>
  <c r="H9" i="129"/>
  <c r="G9" i="129"/>
  <c r="D9" i="129"/>
  <c r="I8" i="129"/>
  <c r="H8" i="129"/>
  <c r="H21" i="129" s="1"/>
  <c r="G8" i="129"/>
  <c r="D8" i="129"/>
  <c r="D21" i="129" s="1"/>
  <c r="I19" i="128"/>
  <c r="G19" i="128"/>
  <c r="F19" i="128"/>
  <c r="E19" i="128"/>
  <c r="H19" i="128" s="1"/>
  <c r="C19" i="128"/>
  <c r="B19" i="128"/>
  <c r="D19" i="128" s="1"/>
  <c r="J19" i="128" s="1"/>
  <c r="I18" i="128"/>
  <c r="H18" i="128"/>
  <c r="G18" i="128"/>
  <c r="D18" i="128"/>
  <c r="J18" i="128" s="1"/>
  <c r="I17" i="128"/>
  <c r="H17" i="128"/>
  <c r="G17" i="128"/>
  <c r="D17" i="128"/>
  <c r="J17" i="128" s="1"/>
  <c r="J16" i="128"/>
  <c r="I16" i="128"/>
  <c r="H16" i="128"/>
  <c r="G16" i="128"/>
  <c r="D16" i="128"/>
  <c r="I15" i="128"/>
  <c r="H15" i="128"/>
  <c r="G15" i="128"/>
  <c r="D15" i="128"/>
  <c r="J15" i="128" s="1"/>
  <c r="J14" i="128"/>
  <c r="I14" i="128"/>
  <c r="H14" i="128"/>
  <c r="G14" i="128"/>
  <c r="D14" i="128"/>
  <c r="I13" i="128"/>
  <c r="H13" i="128"/>
  <c r="G13" i="128"/>
  <c r="J13" i="128" s="1"/>
  <c r="D13" i="128"/>
  <c r="I12" i="128"/>
  <c r="H12" i="128"/>
  <c r="G12" i="128"/>
  <c r="D12" i="128"/>
  <c r="J12" i="128" s="1"/>
  <c r="J11" i="128"/>
  <c r="I11" i="128"/>
  <c r="H11" i="128"/>
  <c r="G11" i="128"/>
  <c r="D11" i="128"/>
  <c r="I10" i="128"/>
  <c r="H10" i="128"/>
  <c r="G10" i="128"/>
  <c r="D10" i="128"/>
  <c r="J10" i="128" s="1"/>
  <c r="I9" i="128"/>
  <c r="H9" i="128"/>
  <c r="G9" i="128"/>
  <c r="D9" i="128"/>
  <c r="J9" i="128" s="1"/>
  <c r="J8" i="128"/>
  <c r="I8" i="128"/>
  <c r="H8" i="128"/>
  <c r="G8" i="128"/>
  <c r="D8" i="128"/>
  <c r="F10" i="127"/>
  <c r="G10" i="127" s="1"/>
  <c r="E10" i="127"/>
  <c r="H10" i="127" s="1"/>
  <c r="C10" i="127"/>
  <c r="B10" i="127"/>
  <c r="D10" i="127" s="1"/>
  <c r="I9" i="127"/>
  <c r="H9" i="127"/>
  <c r="G9" i="127"/>
  <c r="D9" i="127"/>
  <c r="J9" i="127" s="1"/>
  <c r="I8" i="127"/>
  <c r="H8" i="127"/>
  <c r="G8" i="127"/>
  <c r="D8" i="127"/>
  <c r="J8" i="127" s="1"/>
  <c r="J30" i="126"/>
  <c r="I30" i="126"/>
  <c r="H30" i="126"/>
  <c r="G30" i="126"/>
  <c r="D30" i="126"/>
  <c r="I29" i="126"/>
  <c r="H29" i="126"/>
  <c r="G29" i="126"/>
  <c r="D29" i="126"/>
  <c r="J29" i="126" s="1"/>
  <c r="J28" i="126"/>
  <c r="I28" i="126"/>
  <c r="H28" i="126"/>
  <c r="G28" i="126"/>
  <c r="D28" i="126"/>
  <c r="I27" i="126"/>
  <c r="H27" i="126"/>
  <c r="G27" i="126"/>
  <c r="J27" i="126" s="1"/>
  <c r="D27" i="126"/>
  <c r="I26" i="126"/>
  <c r="H26" i="126"/>
  <c r="G26" i="126"/>
  <c r="D26" i="126"/>
  <c r="J26" i="126" s="1"/>
  <c r="J25" i="126"/>
  <c r="I25" i="126"/>
  <c r="H25" i="126"/>
  <c r="G25" i="126"/>
  <c r="D25" i="126"/>
  <c r="I24" i="126"/>
  <c r="H24" i="126"/>
  <c r="G24" i="126"/>
  <c r="D24" i="126"/>
  <c r="J24" i="126" s="1"/>
  <c r="I23" i="126"/>
  <c r="H23" i="126"/>
  <c r="G23" i="126"/>
  <c r="D23" i="126"/>
  <c r="J23" i="126" s="1"/>
  <c r="J22" i="126"/>
  <c r="I22" i="126"/>
  <c r="H22" i="126"/>
  <c r="G22" i="126"/>
  <c r="D22" i="126"/>
  <c r="I21" i="126"/>
  <c r="H21" i="126"/>
  <c r="G21" i="126"/>
  <c r="D21" i="126"/>
  <c r="J21" i="126" s="1"/>
  <c r="J20" i="126"/>
  <c r="I20" i="126"/>
  <c r="H20" i="126"/>
  <c r="G20" i="126"/>
  <c r="D20" i="126"/>
  <c r="I19" i="126"/>
  <c r="H19" i="126"/>
  <c r="G19" i="126"/>
  <c r="J19" i="126" s="1"/>
  <c r="D19" i="126"/>
  <c r="I18" i="126"/>
  <c r="H18" i="126"/>
  <c r="G18" i="126"/>
  <c r="D18" i="126"/>
  <c r="J18" i="126" s="1"/>
  <c r="I17" i="126"/>
  <c r="H17" i="126"/>
  <c r="G17" i="126"/>
  <c r="D17" i="126"/>
  <c r="J17" i="126" s="1"/>
  <c r="I16" i="126"/>
  <c r="H16" i="126"/>
  <c r="G16" i="126"/>
  <c r="D16" i="126"/>
  <c r="J16" i="126" s="1"/>
  <c r="I15" i="126"/>
  <c r="H15" i="126"/>
  <c r="G15" i="126"/>
  <c r="D15" i="126"/>
  <c r="J15" i="126" s="1"/>
  <c r="J14" i="126"/>
  <c r="I14" i="126"/>
  <c r="H14" i="126"/>
  <c r="G14" i="126"/>
  <c r="D14" i="126"/>
  <c r="I13" i="126"/>
  <c r="H13" i="126"/>
  <c r="G13" i="126"/>
  <c r="D13" i="126"/>
  <c r="J13" i="126" s="1"/>
  <c r="J12" i="126"/>
  <c r="I12" i="126"/>
  <c r="H12" i="126"/>
  <c r="G12" i="126"/>
  <c r="D12" i="126"/>
  <c r="I11" i="126"/>
  <c r="H11" i="126"/>
  <c r="G11" i="126"/>
  <c r="J11" i="126" s="1"/>
  <c r="D11" i="126"/>
  <c r="I10" i="126"/>
  <c r="H10" i="126"/>
  <c r="G10" i="126"/>
  <c r="D10" i="126"/>
  <c r="J10" i="126" s="1"/>
  <c r="I9" i="126"/>
  <c r="H9" i="126"/>
  <c r="G9" i="126"/>
  <c r="D9" i="126"/>
  <c r="J9" i="126" s="1"/>
  <c r="I8" i="126"/>
  <c r="H8" i="126"/>
  <c r="G8" i="126"/>
  <c r="D8" i="126"/>
  <c r="J8" i="126" s="1"/>
  <c r="I7" i="126"/>
  <c r="H7" i="126"/>
  <c r="G7" i="126"/>
  <c r="D7" i="126"/>
  <c r="J7" i="126" s="1"/>
  <c r="J10" i="129" l="1"/>
  <c r="I21" i="129"/>
  <c r="J9" i="129"/>
  <c r="J20" i="129"/>
  <c r="J8" i="129"/>
  <c r="G21" i="129"/>
  <c r="J13" i="129"/>
  <c r="J15" i="129"/>
  <c r="I10" i="127"/>
  <c r="J10" i="127"/>
  <c r="D8" i="125"/>
  <c r="D23" i="125" s="1"/>
  <c r="G8" i="125"/>
  <c r="G23" i="125" s="1"/>
  <c r="H8" i="125"/>
  <c r="I8" i="125"/>
  <c r="I23" i="125" s="1"/>
  <c r="D9" i="125"/>
  <c r="G9" i="125"/>
  <c r="H9" i="125"/>
  <c r="I9" i="125"/>
  <c r="J9" i="125"/>
  <c r="D10" i="125"/>
  <c r="G10" i="125"/>
  <c r="J10" i="125" s="1"/>
  <c r="H10" i="125"/>
  <c r="I10" i="125"/>
  <c r="D11" i="125"/>
  <c r="G11" i="125"/>
  <c r="H11" i="125"/>
  <c r="I11" i="125"/>
  <c r="J11" i="125"/>
  <c r="D12" i="125"/>
  <c r="G12" i="125"/>
  <c r="H12" i="125"/>
  <c r="I12" i="125"/>
  <c r="J12" i="125"/>
  <c r="D13" i="125"/>
  <c r="G13" i="125"/>
  <c r="J13" i="125" s="1"/>
  <c r="H13" i="125"/>
  <c r="I13" i="125"/>
  <c r="D14" i="125"/>
  <c r="G14" i="125"/>
  <c r="J14" i="125" s="1"/>
  <c r="H14" i="125"/>
  <c r="I14" i="125"/>
  <c r="D15" i="125"/>
  <c r="J15" i="125" s="1"/>
  <c r="G15" i="125"/>
  <c r="H15" i="125"/>
  <c r="I15" i="125"/>
  <c r="D16" i="125"/>
  <c r="G16" i="125"/>
  <c r="J16" i="125" s="1"/>
  <c r="H16" i="125"/>
  <c r="I16" i="125"/>
  <c r="D17" i="125"/>
  <c r="G17" i="125"/>
  <c r="H17" i="125"/>
  <c r="I17" i="125"/>
  <c r="J17" i="125"/>
  <c r="D18" i="125"/>
  <c r="G18" i="125"/>
  <c r="J18" i="125" s="1"/>
  <c r="H18" i="125"/>
  <c r="I18" i="125"/>
  <c r="D19" i="125"/>
  <c r="G19" i="125"/>
  <c r="H19" i="125"/>
  <c r="I19" i="125"/>
  <c r="J19" i="125"/>
  <c r="D20" i="125"/>
  <c r="G20" i="125"/>
  <c r="H20" i="125"/>
  <c r="I20" i="125"/>
  <c r="J20" i="125"/>
  <c r="D21" i="125"/>
  <c r="G21" i="125"/>
  <c r="J21" i="125" s="1"/>
  <c r="H21" i="125"/>
  <c r="I21" i="125"/>
  <c r="D22" i="125"/>
  <c r="G22" i="125"/>
  <c r="J22" i="125" s="1"/>
  <c r="H22" i="125"/>
  <c r="I22" i="125"/>
  <c r="B23" i="125"/>
  <c r="C23" i="125"/>
  <c r="E23" i="125"/>
  <c r="F23" i="125"/>
  <c r="H23" i="125"/>
  <c r="D8" i="124"/>
  <c r="G8" i="124"/>
  <c r="H8" i="124"/>
  <c r="I8" i="124"/>
  <c r="I19" i="124" s="1"/>
  <c r="J8" i="124"/>
  <c r="D9" i="124"/>
  <c r="J9" i="124" s="1"/>
  <c r="G9" i="124"/>
  <c r="H9" i="124"/>
  <c r="I9" i="124"/>
  <c r="D10" i="124"/>
  <c r="G10" i="124"/>
  <c r="G19" i="124" s="1"/>
  <c r="H10" i="124"/>
  <c r="I10" i="124"/>
  <c r="D11" i="124"/>
  <c r="J11" i="124" s="1"/>
  <c r="G11" i="124"/>
  <c r="H11" i="124"/>
  <c r="I11" i="124"/>
  <c r="D12" i="124"/>
  <c r="J12" i="124" s="1"/>
  <c r="G12" i="124"/>
  <c r="H12" i="124"/>
  <c r="I12" i="124"/>
  <c r="D13" i="124"/>
  <c r="G13" i="124"/>
  <c r="H13" i="124"/>
  <c r="I13" i="124"/>
  <c r="J13" i="124"/>
  <c r="D14" i="124"/>
  <c r="J14" i="124" s="1"/>
  <c r="G14" i="124"/>
  <c r="H14" i="124"/>
  <c r="I14" i="124"/>
  <c r="D15" i="124"/>
  <c r="G15" i="124"/>
  <c r="H15" i="124"/>
  <c r="I15" i="124"/>
  <c r="J15" i="124"/>
  <c r="D16" i="124"/>
  <c r="G16" i="124"/>
  <c r="H16" i="124"/>
  <c r="I16" i="124"/>
  <c r="J16" i="124"/>
  <c r="D17" i="124"/>
  <c r="J17" i="124" s="1"/>
  <c r="G17" i="124"/>
  <c r="H17" i="124"/>
  <c r="I17" i="124"/>
  <c r="D18" i="124"/>
  <c r="G18" i="124"/>
  <c r="J18" i="124" s="1"/>
  <c r="H18" i="124"/>
  <c r="I18" i="124"/>
  <c r="B19" i="124"/>
  <c r="C19" i="124"/>
  <c r="E19" i="124"/>
  <c r="F19" i="124"/>
  <c r="H19" i="124"/>
  <c r="D8" i="123"/>
  <c r="G8" i="123"/>
  <c r="H8" i="123"/>
  <c r="I8" i="123"/>
  <c r="I19" i="123" s="1"/>
  <c r="J8" i="123"/>
  <c r="D9" i="123"/>
  <c r="J9" i="123" s="1"/>
  <c r="G9" i="123"/>
  <c r="H9" i="123"/>
  <c r="I9" i="123"/>
  <c r="D10" i="123"/>
  <c r="G10" i="123"/>
  <c r="G19" i="123" s="1"/>
  <c r="H10" i="123"/>
  <c r="I10" i="123"/>
  <c r="D11" i="123"/>
  <c r="J11" i="123" s="1"/>
  <c r="G11" i="123"/>
  <c r="H11" i="123"/>
  <c r="I11" i="123"/>
  <c r="D12" i="123"/>
  <c r="J12" i="123" s="1"/>
  <c r="G12" i="123"/>
  <c r="H12" i="123"/>
  <c r="I12" i="123"/>
  <c r="D13" i="123"/>
  <c r="G13" i="123"/>
  <c r="H13" i="123"/>
  <c r="I13" i="123"/>
  <c r="J13" i="123"/>
  <c r="D14" i="123"/>
  <c r="J14" i="123" s="1"/>
  <c r="G14" i="123"/>
  <c r="H14" i="123"/>
  <c r="I14" i="123"/>
  <c r="D15" i="123"/>
  <c r="G15" i="123"/>
  <c r="H15" i="123"/>
  <c r="I15" i="123"/>
  <c r="J15" i="123"/>
  <c r="D16" i="123"/>
  <c r="G16" i="123"/>
  <c r="H16" i="123"/>
  <c r="I16" i="123"/>
  <c r="J16" i="123"/>
  <c r="D17" i="123"/>
  <c r="J17" i="123" s="1"/>
  <c r="G17" i="123"/>
  <c r="H17" i="123"/>
  <c r="H19" i="123" s="1"/>
  <c r="I17" i="123"/>
  <c r="D18" i="123"/>
  <c r="G18" i="123"/>
  <c r="J18" i="123" s="1"/>
  <c r="H18" i="123"/>
  <c r="I18" i="123"/>
  <c r="B19" i="123"/>
  <c r="C19" i="123"/>
  <c r="E19" i="123"/>
  <c r="F19" i="123"/>
  <c r="D7" i="122"/>
  <c r="G7" i="122"/>
  <c r="H7" i="122"/>
  <c r="I7" i="122"/>
  <c r="J7" i="122"/>
  <c r="D8" i="122"/>
  <c r="J8" i="122" s="1"/>
  <c r="G8" i="122"/>
  <c r="H8" i="122"/>
  <c r="I8" i="122"/>
  <c r="D9" i="122"/>
  <c r="G9" i="122"/>
  <c r="J9" i="122" s="1"/>
  <c r="H9" i="122"/>
  <c r="I9" i="122"/>
  <c r="D10" i="122"/>
  <c r="J10" i="122" s="1"/>
  <c r="G10" i="122"/>
  <c r="H10" i="122"/>
  <c r="I10" i="122"/>
  <c r="D11" i="122"/>
  <c r="J11" i="122" s="1"/>
  <c r="G11" i="122"/>
  <c r="H11" i="122"/>
  <c r="I11" i="122"/>
  <c r="D12" i="122"/>
  <c r="G12" i="122"/>
  <c r="H12" i="122"/>
  <c r="I12" i="122"/>
  <c r="J12" i="122"/>
  <c r="D13" i="122"/>
  <c r="J13" i="122" s="1"/>
  <c r="G13" i="122"/>
  <c r="H13" i="122"/>
  <c r="I13" i="122"/>
  <c r="D14" i="122"/>
  <c r="G14" i="122"/>
  <c r="H14" i="122"/>
  <c r="I14" i="122"/>
  <c r="J14" i="122"/>
  <c r="D15" i="122"/>
  <c r="G15" i="122"/>
  <c r="H15" i="122"/>
  <c r="I15" i="122"/>
  <c r="J15" i="122"/>
  <c r="D16" i="122"/>
  <c r="J16" i="122" s="1"/>
  <c r="G16" i="122"/>
  <c r="H16" i="122"/>
  <c r="I16" i="122"/>
  <c r="D17" i="122"/>
  <c r="G17" i="122"/>
  <c r="J17" i="122" s="1"/>
  <c r="H17" i="122"/>
  <c r="I17" i="122"/>
  <c r="D18" i="122"/>
  <c r="J18" i="122" s="1"/>
  <c r="G18" i="122"/>
  <c r="H18" i="122"/>
  <c r="I18" i="122"/>
  <c r="D19" i="122"/>
  <c r="J19" i="122" s="1"/>
  <c r="G19" i="122"/>
  <c r="H19" i="122"/>
  <c r="I19" i="122"/>
  <c r="D20" i="122"/>
  <c r="G20" i="122"/>
  <c r="H20" i="122"/>
  <c r="I20" i="122"/>
  <c r="J20" i="122"/>
  <c r="D21" i="122"/>
  <c r="J21" i="122" s="1"/>
  <c r="G21" i="122"/>
  <c r="H21" i="122"/>
  <c r="I21" i="122"/>
  <c r="D22" i="122"/>
  <c r="G22" i="122"/>
  <c r="H22" i="122"/>
  <c r="I22" i="122"/>
  <c r="J22" i="122"/>
  <c r="D23" i="122"/>
  <c r="G23" i="122"/>
  <c r="H23" i="122"/>
  <c r="I23" i="122"/>
  <c r="J23" i="122"/>
  <c r="D24" i="122"/>
  <c r="J24" i="122" s="1"/>
  <c r="G24" i="122"/>
  <c r="H24" i="122"/>
  <c r="I24" i="122"/>
  <c r="D25" i="122"/>
  <c r="G25" i="122"/>
  <c r="J25" i="122" s="1"/>
  <c r="H25" i="122"/>
  <c r="I25" i="122"/>
  <c r="D26" i="122"/>
  <c r="J26" i="122" s="1"/>
  <c r="G26" i="122"/>
  <c r="H26" i="122"/>
  <c r="I26" i="122"/>
  <c r="D27" i="122"/>
  <c r="J27" i="122" s="1"/>
  <c r="G27" i="122"/>
  <c r="H27" i="122"/>
  <c r="I27" i="122"/>
  <c r="D28" i="122"/>
  <c r="G28" i="122"/>
  <c r="H28" i="122"/>
  <c r="I28" i="122"/>
  <c r="J28" i="122"/>
  <c r="D29" i="122"/>
  <c r="J29" i="122" s="1"/>
  <c r="G29" i="122"/>
  <c r="H29" i="122"/>
  <c r="I29" i="122"/>
  <c r="D30" i="122"/>
  <c r="G30" i="122"/>
  <c r="H30" i="122"/>
  <c r="I30" i="122"/>
  <c r="J30" i="122"/>
  <c r="D8" i="121"/>
  <c r="G8" i="121"/>
  <c r="H8" i="121"/>
  <c r="I8" i="121"/>
  <c r="J8" i="121"/>
  <c r="D9" i="121"/>
  <c r="J9" i="121" s="1"/>
  <c r="G9" i="121"/>
  <c r="H9" i="121"/>
  <c r="H23" i="121" s="1"/>
  <c r="H25" i="121" s="1"/>
  <c r="I9" i="121"/>
  <c r="D10" i="121"/>
  <c r="G10" i="121"/>
  <c r="H10" i="121"/>
  <c r="I10" i="121"/>
  <c r="I23" i="121" s="1"/>
  <c r="I25" i="121" s="1"/>
  <c r="J10" i="121"/>
  <c r="D11" i="121"/>
  <c r="J11" i="121" s="1"/>
  <c r="G11" i="121"/>
  <c r="H11" i="121"/>
  <c r="I11" i="121"/>
  <c r="D12" i="121"/>
  <c r="J12" i="121" s="1"/>
  <c r="G12" i="121"/>
  <c r="G23" i="121" s="1"/>
  <c r="G25" i="121" s="1"/>
  <c r="H12" i="121"/>
  <c r="I12" i="121"/>
  <c r="D13" i="121"/>
  <c r="G13" i="121"/>
  <c r="H13" i="121"/>
  <c r="I13" i="121"/>
  <c r="J13" i="121"/>
  <c r="D14" i="121"/>
  <c r="J14" i="121" s="1"/>
  <c r="G14" i="121"/>
  <c r="H14" i="121"/>
  <c r="I14" i="121"/>
  <c r="D15" i="121"/>
  <c r="G15" i="121"/>
  <c r="H15" i="121"/>
  <c r="I15" i="121"/>
  <c r="J15" i="121"/>
  <c r="D16" i="121"/>
  <c r="J16" i="121" s="1"/>
  <c r="G16" i="121"/>
  <c r="H16" i="121"/>
  <c r="I16" i="121"/>
  <c r="D17" i="121"/>
  <c r="J17" i="121" s="1"/>
  <c r="G17" i="121"/>
  <c r="H17" i="121"/>
  <c r="I17" i="121"/>
  <c r="D18" i="121"/>
  <c r="J18" i="121" s="1"/>
  <c r="G18" i="121"/>
  <c r="H18" i="121"/>
  <c r="I18" i="121"/>
  <c r="D19" i="121"/>
  <c r="J19" i="121" s="1"/>
  <c r="G19" i="121"/>
  <c r="H19" i="121"/>
  <c r="I19" i="121"/>
  <c r="D20" i="121"/>
  <c r="G20" i="121"/>
  <c r="J20" i="121" s="1"/>
  <c r="H20" i="121"/>
  <c r="I20" i="121"/>
  <c r="D21" i="121"/>
  <c r="G21" i="121"/>
  <c r="H21" i="121"/>
  <c r="I21" i="121"/>
  <c r="J21" i="121"/>
  <c r="D22" i="121"/>
  <c r="G22" i="121"/>
  <c r="J22" i="121" s="1"/>
  <c r="H22" i="121"/>
  <c r="I22" i="121"/>
  <c r="B23" i="121"/>
  <c r="C23" i="121"/>
  <c r="D23" i="121"/>
  <c r="E23" i="121"/>
  <c r="F23" i="121"/>
  <c r="F25" i="121" s="1"/>
  <c r="G24" i="121"/>
  <c r="H24" i="121"/>
  <c r="I24" i="121"/>
  <c r="J24" i="121"/>
  <c r="B25" i="121"/>
  <c r="C25" i="121"/>
  <c r="D25" i="121"/>
  <c r="E25" i="121"/>
  <c r="D8" i="120"/>
  <c r="J8" i="120" s="1"/>
  <c r="G8" i="120"/>
  <c r="G19" i="120" s="1"/>
  <c r="G21" i="120" s="1"/>
  <c r="H8" i="120"/>
  <c r="I8" i="120"/>
  <c r="D9" i="120"/>
  <c r="G9" i="120"/>
  <c r="H9" i="120"/>
  <c r="H19" i="120" s="1"/>
  <c r="H21" i="120" s="1"/>
  <c r="I9" i="120"/>
  <c r="J9" i="120"/>
  <c r="D10" i="120"/>
  <c r="J10" i="120" s="1"/>
  <c r="G10" i="120"/>
  <c r="H10" i="120"/>
  <c r="I10" i="120"/>
  <c r="D11" i="120"/>
  <c r="J11" i="120" s="1"/>
  <c r="G11" i="120"/>
  <c r="H11" i="120"/>
  <c r="I11" i="120"/>
  <c r="I19" i="120" s="1"/>
  <c r="I21" i="120" s="1"/>
  <c r="D12" i="120"/>
  <c r="G12" i="120"/>
  <c r="H12" i="120"/>
  <c r="I12" i="120"/>
  <c r="J12" i="120"/>
  <c r="D13" i="120"/>
  <c r="J13" i="120" s="1"/>
  <c r="G13" i="120"/>
  <c r="H13" i="120"/>
  <c r="I13" i="120"/>
  <c r="D14" i="120"/>
  <c r="G14" i="120"/>
  <c r="J14" i="120" s="1"/>
  <c r="H14" i="120"/>
  <c r="I14" i="120"/>
  <c r="D15" i="120"/>
  <c r="G15" i="120"/>
  <c r="H15" i="120"/>
  <c r="I15" i="120"/>
  <c r="J15" i="120"/>
  <c r="D16" i="120"/>
  <c r="J16" i="120" s="1"/>
  <c r="G16" i="120"/>
  <c r="H16" i="120"/>
  <c r="I16" i="120"/>
  <c r="D17" i="120"/>
  <c r="G17" i="120"/>
  <c r="H17" i="120"/>
  <c r="I17" i="120"/>
  <c r="J17" i="120"/>
  <c r="D18" i="120"/>
  <c r="J18" i="120" s="1"/>
  <c r="G18" i="120"/>
  <c r="H18" i="120"/>
  <c r="I18" i="120"/>
  <c r="B19" i="120"/>
  <c r="B21" i="120" s="1"/>
  <c r="C19" i="120"/>
  <c r="C21" i="120" s="1"/>
  <c r="D19" i="120"/>
  <c r="D21" i="120" s="1"/>
  <c r="E19" i="120"/>
  <c r="F19" i="120"/>
  <c r="G20" i="120"/>
  <c r="J20" i="120" s="1"/>
  <c r="H20" i="120"/>
  <c r="I20" i="120"/>
  <c r="E21" i="120"/>
  <c r="F21" i="120"/>
  <c r="D7" i="119"/>
  <c r="G7" i="119"/>
  <c r="G9" i="119" s="1"/>
  <c r="G11" i="119" s="1"/>
  <c r="H7" i="119"/>
  <c r="H9" i="119" s="1"/>
  <c r="H11" i="119" s="1"/>
  <c r="I7" i="119"/>
  <c r="I9" i="119" s="1"/>
  <c r="I11" i="119" s="1"/>
  <c r="J7" i="119"/>
  <c r="D8" i="119"/>
  <c r="J8" i="119" s="1"/>
  <c r="G8" i="119"/>
  <c r="H8" i="119"/>
  <c r="I8" i="119"/>
  <c r="B9" i="119"/>
  <c r="B11" i="119" s="1"/>
  <c r="C9" i="119"/>
  <c r="C11" i="119" s="1"/>
  <c r="D9" i="119"/>
  <c r="D11" i="119" s="1"/>
  <c r="E9" i="119"/>
  <c r="E11" i="119" s="1"/>
  <c r="F9" i="119"/>
  <c r="D10" i="119"/>
  <c r="J10" i="119" s="1"/>
  <c r="G10" i="119"/>
  <c r="H10" i="119"/>
  <c r="I10" i="119"/>
  <c r="F11" i="119"/>
  <c r="D8" i="118"/>
  <c r="G8" i="118"/>
  <c r="J8" i="118" s="1"/>
  <c r="J10" i="118" s="1"/>
  <c r="J12" i="118" s="1"/>
  <c r="H8" i="118"/>
  <c r="H10" i="118" s="1"/>
  <c r="H12" i="118" s="1"/>
  <c r="I8" i="118"/>
  <c r="I10" i="118" s="1"/>
  <c r="I12" i="118" s="1"/>
  <c r="D9" i="118"/>
  <c r="G9" i="118"/>
  <c r="H9" i="118"/>
  <c r="I9" i="118"/>
  <c r="J9" i="118"/>
  <c r="B10" i="118"/>
  <c r="B12" i="118" s="1"/>
  <c r="C10" i="118"/>
  <c r="C12" i="118" s="1"/>
  <c r="D10" i="118"/>
  <c r="E10" i="118"/>
  <c r="F10" i="118"/>
  <c r="G11" i="118"/>
  <c r="J11" i="118" s="1"/>
  <c r="H11" i="118"/>
  <c r="I11" i="118"/>
  <c r="D12" i="118"/>
  <c r="E12" i="118"/>
  <c r="F12" i="118"/>
  <c r="D7" i="117"/>
  <c r="G7" i="117"/>
  <c r="J7" i="117" s="1"/>
  <c r="H7" i="117"/>
  <c r="I7" i="117"/>
  <c r="D8" i="117"/>
  <c r="G8" i="117"/>
  <c r="H8" i="117"/>
  <c r="I8" i="117"/>
  <c r="J8" i="117"/>
  <c r="D9" i="117"/>
  <c r="J9" i="117" s="1"/>
  <c r="G9" i="117"/>
  <c r="H9" i="117"/>
  <c r="I9" i="117"/>
  <c r="D10" i="117"/>
  <c r="G10" i="117"/>
  <c r="H10" i="117"/>
  <c r="I10" i="117"/>
  <c r="J10" i="117"/>
  <c r="D11" i="117"/>
  <c r="J11" i="117" s="1"/>
  <c r="G11" i="117"/>
  <c r="H11" i="117"/>
  <c r="I11" i="117"/>
  <c r="D12" i="117"/>
  <c r="J12" i="117" s="1"/>
  <c r="G12" i="117"/>
  <c r="H12" i="117"/>
  <c r="I12" i="117"/>
  <c r="D13" i="117"/>
  <c r="G13" i="117"/>
  <c r="H13" i="117"/>
  <c r="I13" i="117"/>
  <c r="J13" i="117"/>
  <c r="D14" i="117"/>
  <c r="J14" i="117" s="1"/>
  <c r="G14" i="117"/>
  <c r="H14" i="117"/>
  <c r="I14" i="117"/>
  <c r="D15" i="117"/>
  <c r="G15" i="117"/>
  <c r="J15" i="117" s="1"/>
  <c r="H15" i="117"/>
  <c r="I15" i="117"/>
  <c r="D16" i="117"/>
  <c r="G16" i="117"/>
  <c r="H16" i="117"/>
  <c r="I16" i="117"/>
  <c r="J16" i="117"/>
  <c r="D17" i="117"/>
  <c r="J17" i="117" s="1"/>
  <c r="G17" i="117"/>
  <c r="H17" i="117"/>
  <c r="I17" i="117"/>
  <c r="D18" i="117"/>
  <c r="G18" i="117"/>
  <c r="H18" i="117"/>
  <c r="I18" i="117"/>
  <c r="J18" i="117"/>
  <c r="D19" i="117"/>
  <c r="J19" i="117" s="1"/>
  <c r="G19" i="117"/>
  <c r="H19" i="117"/>
  <c r="I19" i="117"/>
  <c r="D20" i="117"/>
  <c r="J20" i="117" s="1"/>
  <c r="G20" i="117"/>
  <c r="H20" i="117"/>
  <c r="I20" i="117"/>
  <c r="D21" i="117"/>
  <c r="G21" i="117"/>
  <c r="H21" i="117"/>
  <c r="I21" i="117"/>
  <c r="J21" i="117"/>
  <c r="D22" i="117"/>
  <c r="J22" i="117" s="1"/>
  <c r="G22" i="117"/>
  <c r="H22" i="117"/>
  <c r="I22" i="117"/>
  <c r="D23" i="117"/>
  <c r="G23" i="117"/>
  <c r="J23" i="117" s="1"/>
  <c r="H23" i="117"/>
  <c r="I23" i="117"/>
  <c r="D24" i="117"/>
  <c r="G24" i="117"/>
  <c r="H24" i="117"/>
  <c r="I24" i="117"/>
  <c r="J24" i="117"/>
  <c r="D25" i="117"/>
  <c r="J25" i="117" s="1"/>
  <c r="G25" i="117"/>
  <c r="H25" i="117"/>
  <c r="I25" i="117"/>
  <c r="D26" i="117"/>
  <c r="G26" i="117"/>
  <c r="H26" i="117"/>
  <c r="I26" i="117"/>
  <c r="J26" i="117"/>
  <c r="D27" i="117"/>
  <c r="J27" i="117" s="1"/>
  <c r="G27" i="117"/>
  <c r="H27" i="117"/>
  <c r="I27" i="117"/>
  <c r="D28" i="117"/>
  <c r="J28" i="117" s="1"/>
  <c r="G28" i="117"/>
  <c r="H28" i="117"/>
  <c r="I28" i="117"/>
  <c r="D29" i="117"/>
  <c r="G29" i="117"/>
  <c r="H29" i="117"/>
  <c r="I29" i="117"/>
  <c r="J29" i="117"/>
  <c r="D30" i="117"/>
  <c r="J30" i="117" s="1"/>
  <c r="G30" i="117"/>
  <c r="H30" i="117"/>
  <c r="I30" i="117"/>
  <c r="B8" i="116"/>
  <c r="C8" i="116"/>
  <c r="D8" i="116"/>
  <c r="E8" i="116"/>
  <c r="F8" i="116"/>
  <c r="D9" i="116"/>
  <c r="G9" i="116"/>
  <c r="D10" i="116"/>
  <c r="G10" i="116"/>
  <c r="G8" i="116" s="1"/>
  <c r="J21" i="129" l="1"/>
  <c r="D19" i="123"/>
  <c r="D19" i="124"/>
  <c r="J8" i="125"/>
  <c r="J23" i="125" s="1"/>
  <c r="J10" i="123"/>
  <c r="J19" i="123" s="1"/>
  <c r="J10" i="124"/>
  <c r="J19" i="124" s="1"/>
  <c r="J23" i="121"/>
  <c r="J25" i="121" s="1"/>
  <c r="J9" i="119"/>
  <c r="J11" i="119" s="1"/>
  <c r="J19" i="120"/>
  <c r="J21" i="120" s="1"/>
  <c r="G10" i="118"/>
  <c r="G12" i="118" s="1"/>
  <c r="B29" i="114" l="1"/>
  <c r="C29" i="114"/>
  <c r="D29" i="114"/>
  <c r="E29" i="114"/>
  <c r="F29" i="114"/>
  <c r="G29" i="114"/>
  <c r="H29" i="114"/>
  <c r="I29" i="114"/>
  <c r="J29" i="114"/>
  <c r="K29" i="114"/>
  <c r="L29" i="114"/>
  <c r="M7" i="114"/>
  <c r="M8" i="114"/>
  <c r="M9" i="114"/>
  <c r="M10" i="114"/>
  <c r="M11" i="114"/>
  <c r="M12" i="114"/>
  <c r="M13" i="114"/>
  <c r="M14" i="114"/>
  <c r="M15" i="114"/>
  <c r="M16" i="114"/>
  <c r="M17" i="114"/>
  <c r="M18" i="114"/>
  <c r="M19" i="114"/>
  <c r="M20" i="114"/>
  <c r="M21" i="114"/>
  <c r="M22" i="114"/>
  <c r="M23" i="114"/>
  <c r="M24" i="114"/>
  <c r="M25" i="114"/>
  <c r="M26" i="114"/>
  <c r="M27" i="114"/>
  <c r="M28" i="114"/>
  <c r="B29" i="113"/>
  <c r="C29" i="113"/>
  <c r="D29" i="113"/>
  <c r="E29" i="113"/>
  <c r="F29" i="113"/>
  <c r="G29" i="113"/>
  <c r="H29" i="113"/>
  <c r="I29" i="113"/>
  <c r="J29" i="113"/>
  <c r="K29" i="113"/>
  <c r="L29" i="113"/>
  <c r="M29" i="113"/>
  <c r="N29" i="113"/>
  <c r="O7" i="113"/>
  <c r="O8" i="113"/>
  <c r="O9" i="113"/>
  <c r="O10" i="113"/>
  <c r="O11" i="113"/>
  <c r="O12" i="113"/>
  <c r="O13" i="113"/>
  <c r="O14" i="113"/>
  <c r="O15" i="113"/>
  <c r="O16" i="113"/>
  <c r="O17" i="113"/>
  <c r="O18" i="113"/>
  <c r="O19" i="113"/>
  <c r="O20" i="113"/>
  <c r="O21" i="113"/>
  <c r="O22" i="113"/>
  <c r="O23" i="113"/>
  <c r="O24" i="113"/>
  <c r="O25" i="113"/>
  <c r="O26" i="113"/>
  <c r="O27" i="113"/>
  <c r="O28" i="113"/>
  <c r="H9" i="112"/>
  <c r="I9" i="112"/>
  <c r="J9" i="112" s="1"/>
  <c r="H10" i="112"/>
  <c r="I10" i="112"/>
  <c r="H11" i="112"/>
  <c r="I11" i="112"/>
  <c r="H12" i="112"/>
  <c r="I12" i="112"/>
  <c r="H13" i="112"/>
  <c r="I13" i="112"/>
  <c r="H14" i="112"/>
  <c r="I14" i="112"/>
  <c r="H15" i="112"/>
  <c r="J15" i="112" s="1"/>
  <c r="I15" i="112"/>
  <c r="H16" i="112"/>
  <c r="I16" i="112"/>
  <c r="H17" i="112"/>
  <c r="I17" i="112"/>
  <c r="J17" i="112" s="1"/>
  <c r="H18" i="112"/>
  <c r="I18" i="112"/>
  <c r="H19" i="112"/>
  <c r="I19" i="112"/>
  <c r="H20" i="112"/>
  <c r="I20" i="112"/>
  <c r="H21" i="112"/>
  <c r="I21" i="112"/>
  <c r="H22" i="112"/>
  <c r="I22" i="112"/>
  <c r="H23" i="112"/>
  <c r="J23" i="112" s="1"/>
  <c r="I23" i="112"/>
  <c r="H24" i="112"/>
  <c r="I24" i="112"/>
  <c r="H25" i="112"/>
  <c r="I25" i="112"/>
  <c r="J25" i="112" s="1"/>
  <c r="H26" i="112"/>
  <c r="I26" i="112"/>
  <c r="H27" i="112"/>
  <c r="I27" i="112"/>
  <c r="H28" i="112"/>
  <c r="I28" i="112"/>
  <c r="H29" i="112"/>
  <c r="I29" i="112"/>
  <c r="I8" i="112"/>
  <c r="H8" i="112"/>
  <c r="G8" i="112"/>
  <c r="G9" i="112"/>
  <c r="G10" i="112"/>
  <c r="G11" i="112"/>
  <c r="G12" i="112"/>
  <c r="G13" i="112"/>
  <c r="G14" i="112"/>
  <c r="G15" i="112"/>
  <c r="G16" i="112"/>
  <c r="G17" i="112"/>
  <c r="G18" i="112"/>
  <c r="G19" i="112"/>
  <c r="G20" i="112"/>
  <c r="G21" i="112"/>
  <c r="G22" i="112"/>
  <c r="G23" i="112"/>
  <c r="G24" i="112"/>
  <c r="G25" i="112"/>
  <c r="G26" i="112"/>
  <c r="G27" i="112"/>
  <c r="G28" i="112"/>
  <c r="G29" i="112"/>
  <c r="B30" i="112"/>
  <c r="C30" i="112"/>
  <c r="E30" i="112"/>
  <c r="F30" i="112"/>
  <c r="D8" i="112"/>
  <c r="D9" i="112"/>
  <c r="D10" i="112"/>
  <c r="D11" i="112"/>
  <c r="D12" i="112"/>
  <c r="D13" i="112"/>
  <c r="D14" i="112"/>
  <c r="D15" i="112"/>
  <c r="D16" i="112"/>
  <c r="D17" i="112"/>
  <c r="D18" i="112"/>
  <c r="D19" i="112"/>
  <c r="D20" i="112"/>
  <c r="D21" i="112"/>
  <c r="D22" i="112"/>
  <c r="D23" i="112"/>
  <c r="D24" i="112"/>
  <c r="D25" i="112"/>
  <c r="D26" i="112"/>
  <c r="D27" i="112"/>
  <c r="D28" i="112"/>
  <c r="D29" i="112"/>
  <c r="B18" i="111"/>
  <c r="C18" i="111"/>
  <c r="D18" i="111"/>
  <c r="E18" i="111"/>
  <c r="F18" i="111"/>
  <c r="G18" i="111"/>
  <c r="H18" i="111"/>
  <c r="I18" i="111"/>
  <c r="J18" i="111"/>
  <c r="K18" i="111"/>
  <c r="L7" i="111"/>
  <c r="L8" i="111"/>
  <c r="L9" i="111"/>
  <c r="L10" i="111"/>
  <c r="L11" i="111"/>
  <c r="L12" i="111"/>
  <c r="L13" i="111"/>
  <c r="L14" i="111"/>
  <c r="L15" i="111"/>
  <c r="L16" i="111"/>
  <c r="L17" i="111"/>
  <c r="B20" i="110"/>
  <c r="C20" i="110"/>
  <c r="D20" i="110"/>
  <c r="E20" i="110"/>
  <c r="F20" i="110"/>
  <c r="G20" i="110"/>
  <c r="H20" i="110"/>
  <c r="I20" i="110"/>
  <c r="J20" i="110"/>
  <c r="K20" i="110"/>
  <c r="L7" i="110"/>
  <c r="L8" i="110"/>
  <c r="L9" i="110"/>
  <c r="L10" i="110"/>
  <c r="L11" i="110"/>
  <c r="L12" i="110"/>
  <c r="L13" i="110"/>
  <c r="L14" i="110"/>
  <c r="L15" i="110"/>
  <c r="L16" i="110"/>
  <c r="L17" i="110"/>
  <c r="L18" i="110"/>
  <c r="L19" i="110"/>
  <c r="F18" i="109"/>
  <c r="E18" i="109"/>
  <c r="C18" i="109"/>
  <c r="B18" i="109"/>
  <c r="I17" i="109"/>
  <c r="H17" i="109"/>
  <c r="J17" i="109" s="1"/>
  <c r="G17" i="109"/>
  <c r="D17" i="109"/>
  <c r="I16" i="109"/>
  <c r="H16" i="109"/>
  <c r="G16" i="109"/>
  <c r="D16" i="109"/>
  <c r="I15" i="109"/>
  <c r="H15" i="109"/>
  <c r="J15" i="109" s="1"/>
  <c r="G15" i="109"/>
  <c r="D15" i="109"/>
  <c r="I14" i="109"/>
  <c r="H14" i="109"/>
  <c r="G14" i="109"/>
  <c r="D14" i="109"/>
  <c r="I13" i="109"/>
  <c r="H13" i="109"/>
  <c r="J13" i="109" s="1"/>
  <c r="G13" i="109"/>
  <c r="D13" i="109"/>
  <c r="I12" i="109"/>
  <c r="H12" i="109"/>
  <c r="G12" i="109"/>
  <c r="D12" i="109"/>
  <c r="I11" i="109"/>
  <c r="H11" i="109"/>
  <c r="J11" i="109" s="1"/>
  <c r="G11" i="109"/>
  <c r="D11" i="109"/>
  <c r="I10" i="109"/>
  <c r="H10" i="109"/>
  <c r="G10" i="109"/>
  <c r="D10" i="109"/>
  <c r="I9" i="109"/>
  <c r="H9" i="109"/>
  <c r="J9" i="109" s="1"/>
  <c r="G9" i="109"/>
  <c r="D9" i="109"/>
  <c r="I8" i="109"/>
  <c r="H8" i="109"/>
  <c r="G8" i="109"/>
  <c r="D8" i="109"/>
  <c r="H9" i="115"/>
  <c r="I9" i="115"/>
  <c r="H10" i="115"/>
  <c r="I10" i="115"/>
  <c r="H11" i="115"/>
  <c r="I11" i="115"/>
  <c r="H12" i="115"/>
  <c r="I12" i="115"/>
  <c r="H13" i="115"/>
  <c r="I13" i="115"/>
  <c r="H14" i="115"/>
  <c r="I14" i="115"/>
  <c r="H15" i="115"/>
  <c r="I15" i="115"/>
  <c r="H16" i="115"/>
  <c r="I16" i="115"/>
  <c r="H17" i="115"/>
  <c r="J17" i="115" s="1"/>
  <c r="I17" i="115"/>
  <c r="I8" i="115"/>
  <c r="H8" i="115"/>
  <c r="G8" i="115"/>
  <c r="G9" i="115"/>
  <c r="G10" i="115"/>
  <c r="G11" i="115"/>
  <c r="G12" i="115"/>
  <c r="G13" i="115"/>
  <c r="G14" i="115"/>
  <c r="G15" i="115"/>
  <c r="G16" i="115"/>
  <c r="G17" i="115"/>
  <c r="C18" i="115"/>
  <c r="E18" i="115"/>
  <c r="F18" i="115"/>
  <c r="B18" i="115"/>
  <c r="D8" i="115"/>
  <c r="D9" i="115"/>
  <c r="D10" i="115"/>
  <c r="D11" i="115"/>
  <c r="D12" i="115"/>
  <c r="D13" i="115"/>
  <c r="D14" i="115"/>
  <c r="D15" i="115"/>
  <c r="D16" i="115"/>
  <c r="D17" i="115"/>
  <c r="J13" i="115" l="1"/>
  <c r="M29" i="114"/>
  <c r="J26" i="112"/>
  <c r="J22" i="112"/>
  <c r="J18" i="112"/>
  <c r="J14" i="112"/>
  <c r="J10" i="112"/>
  <c r="D30" i="112"/>
  <c r="J8" i="112"/>
  <c r="L18" i="111"/>
  <c r="L20" i="110"/>
  <c r="J13" i="112"/>
  <c r="J28" i="112"/>
  <c r="J24" i="112"/>
  <c r="J20" i="112"/>
  <c r="J16" i="112"/>
  <c r="J12" i="112"/>
  <c r="J27" i="112"/>
  <c r="J19" i="112"/>
  <c r="J11" i="112"/>
  <c r="J29" i="112"/>
  <c r="J21" i="112"/>
  <c r="G30" i="112"/>
  <c r="I30" i="112"/>
  <c r="G18" i="109"/>
  <c r="J10" i="109"/>
  <c r="J12" i="109"/>
  <c r="G18" i="115"/>
  <c r="O29" i="113"/>
  <c r="J9" i="115"/>
  <c r="D18" i="115"/>
  <c r="J14" i="115"/>
  <c r="J10" i="115"/>
  <c r="J15" i="115"/>
  <c r="H30" i="112"/>
  <c r="J14" i="109"/>
  <c r="I18" i="109"/>
  <c r="H18" i="109"/>
  <c r="D18" i="109"/>
  <c r="J16" i="109"/>
  <c r="J8" i="109"/>
  <c r="J11" i="115"/>
  <c r="H18" i="115"/>
  <c r="J16" i="115"/>
  <c r="J12" i="115"/>
  <c r="J8" i="115"/>
  <c r="I18" i="115"/>
  <c r="J30" i="112" l="1"/>
  <c r="J18" i="109"/>
  <c r="J18" i="115"/>
</calcChain>
</file>

<file path=xl/sharedStrings.xml><?xml version="1.0" encoding="utf-8"?>
<sst xmlns="http://schemas.openxmlformats.org/spreadsheetml/2006/main" count="1103" uniqueCount="348">
  <si>
    <t>السعوديون</t>
  </si>
  <si>
    <t>غير السعوديين</t>
  </si>
  <si>
    <t>الاجمالي</t>
  </si>
  <si>
    <t>المستوى التعليمي</t>
  </si>
  <si>
    <t>دكتوراه</t>
  </si>
  <si>
    <t>15-19</t>
  </si>
  <si>
    <t>20-24</t>
  </si>
  <si>
    <t>25-29</t>
  </si>
  <si>
    <t>30-34</t>
  </si>
  <si>
    <t>35-39</t>
  </si>
  <si>
    <t>40-44</t>
  </si>
  <si>
    <t>45-49</t>
  </si>
  <si>
    <t>50-54</t>
  </si>
  <si>
    <t>55-59</t>
  </si>
  <si>
    <t>ذكور</t>
  </si>
  <si>
    <t>اناث</t>
  </si>
  <si>
    <t>الإجمالي</t>
  </si>
  <si>
    <t>المنطقة الإدارية</t>
  </si>
  <si>
    <t>الرياض</t>
  </si>
  <si>
    <t>مكة المكرمة</t>
  </si>
  <si>
    <t>المدينة المنورة</t>
  </si>
  <si>
    <t>القصيم</t>
  </si>
  <si>
    <t>المنطقة الشرقية</t>
  </si>
  <si>
    <t>عسير</t>
  </si>
  <si>
    <t>تبوك</t>
  </si>
  <si>
    <t>حائل</t>
  </si>
  <si>
    <t>جازان</t>
  </si>
  <si>
    <t>نجران</t>
  </si>
  <si>
    <t>الباحة</t>
  </si>
  <si>
    <t>الجوف</t>
  </si>
  <si>
    <t xml:space="preserve">الاجمالي </t>
  </si>
  <si>
    <t>أخرى</t>
  </si>
  <si>
    <t>نوع القطاع</t>
  </si>
  <si>
    <t xml:space="preserve">المؤشرات الرئيسية لسوق العمل من السجلات الادارية    </t>
  </si>
  <si>
    <t>المؤشرات (سجلات إدارية)</t>
  </si>
  <si>
    <t>اجمالي المشتغلون</t>
  </si>
  <si>
    <t>المشتغلون السعوديون</t>
  </si>
  <si>
    <t>المشتغلون غير السعوديين</t>
  </si>
  <si>
    <t xml:space="preserve">المصدر : المؤسسة العامة للتأمينات الاجتماعية ,وزارة الموارد البشرية والتنمية الاجتماعية , مركز المعلومات الوطني                                                                                        </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</si>
  <si>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البشرية  (وكالة الخدمة المدنية).</t>
  </si>
  <si>
    <t xml:space="preserve">*بيانات المؤسسة العامة للتأمينات الاجتماعية وبيانات وزارة الموارد البشرية والتنمية الاجتماعية  (وكالة الخدمة المدنية) بيانات أولية.      </t>
  </si>
  <si>
    <t>الأنظمة المتبعة</t>
  </si>
  <si>
    <t>الذكور</t>
  </si>
  <si>
    <t>الاناث</t>
  </si>
  <si>
    <t>الجملة</t>
  </si>
  <si>
    <t xml:space="preserve">المصدر : المؤسسة العامة للتأمينات ألاجتماعية, وزارة الموارد البشرية والتنمية الاجتماعية                                                                                                                                                                                                                  . </t>
  </si>
  <si>
    <t xml:space="preserve">المصدر : المؤسسة العامة للتأمينات الاجتماعية, وزارة الموارد البشرية والتنمية الاجتماعية                                                                                                                                                                                                                  . </t>
  </si>
  <si>
    <t xml:space="preserve"> * القطاع الحكومي يشمل الخاضعون لأنظمة الخدمةالمدنية والعاملون الحكومين الخاضعين لأنظمة التأمينات</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</si>
  <si>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</si>
  <si>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المصدر : وزارة الموارد البشرية والتنمية الاجتماعية                                                                                                                                                                                                                                                                    . </t>
  </si>
  <si>
    <t xml:space="preserve">* بيانات أولية.                                                                                                                                                                                                 </t>
  </si>
  <si>
    <t>الفئات العمرية</t>
  </si>
  <si>
    <t>جملة</t>
  </si>
  <si>
    <t>64-60</t>
  </si>
  <si>
    <t>65+</t>
  </si>
  <si>
    <t xml:space="preserve">المصدر : المؤسسة العامة للتأمينات ألاجتماعية, وزارة الموارد البشرية والتنمية الاجتماعية                                                                                                                                                                                                                    . </t>
  </si>
  <si>
    <t xml:space="preserve">*بيانات المؤسسة العامة للتأمينات الاجتماعية وبيانات وزارة الموارد البشرية والتنمية الاجتماعية (وكالة الخدمة المدنية) بيانات أولية.      </t>
  </si>
  <si>
    <t>الحدود الشمالية</t>
  </si>
  <si>
    <t>غير محدد</t>
  </si>
  <si>
    <t xml:space="preserve">الجملة </t>
  </si>
  <si>
    <t xml:space="preserve">العمالة المنزلية* </t>
  </si>
  <si>
    <t xml:space="preserve">الاجمالي  </t>
  </si>
  <si>
    <t xml:space="preserve">المصدر : المؤسسة العامة للتأمينات ألاجتماعية, وزارة الموارد البشرية والتنمية الاجتماعية                                                                                                                                                                                                                     . </t>
  </si>
  <si>
    <t>المصدر : وزارة الموارد البشرية والتنمية الاجتماعية</t>
  </si>
  <si>
    <t xml:space="preserve">المصدر : وزارة الموارد البشرية والتنمية الاجتماعية                                                                                                                                                                                                                                                                     . </t>
  </si>
  <si>
    <t>القطاع</t>
  </si>
  <si>
    <t>.</t>
  </si>
  <si>
    <t>فئات العمرية</t>
  </si>
  <si>
    <t>سبب التوقف</t>
  </si>
  <si>
    <t>استقالة بموجب المادة (77) من نظام العمل</t>
  </si>
  <si>
    <t>عجز غير مهني</t>
  </si>
  <si>
    <t>فسخ العقد بموجب المادة (80) من نظام العمل</t>
  </si>
  <si>
    <t>فصل</t>
  </si>
  <si>
    <t>فصل بموجب المادة (77) من نظام العمل</t>
  </si>
  <si>
    <t>مدة بأثر رجعي</t>
  </si>
  <si>
    <t>نقل بين فروع المنشأة</t>
  </si>
  <si>
    <t>وفاة طبيعية</t>
  </si>
  <si>
    <t>المجموعات الرئيسة للمهن المنزلية</t>
  </si>
  <si>
    <t>مدراء المنازل</t>
  </si>
  <si>
    <t>السائقون</t>
  </si>
  <si>
    <t>الخدم وعمال تنظيف المنازل</t>
  </si>
  <si>
    <t>الطباخون ومقدمو الطعام</t>
  </si>
  <si>
    <t>حراس المنازل والعمائر والاستراحات</t>
  </si>
  <si>
    <t>مزارعو المنازل</t>
  </si>
  <si>
    <t>خياطو المنازل</t>
  </si>
  <si>
    <t>الممرضون والصحيين في المنازل</t>
  </si>
  <si>
    <t>المدرسون الخصوصيون والمربيات في المنازل</t>
  </si>
  <si>
    <t>حكومي*</t>
  </si>
  <si>
    <t>خارج المملكة</t>
  </si>
  <si>
    <t xml:space="preserve">جدول (1) </t>
  </si>
  <si>
    <t>الربع الأول 2021</t>
  </si>
  <si>
    <t xml:space="preserve">الخاضعون لأنظمة ولوائح الخدمة المدنية    </t>
  </si>
  <si>
    <t xml:space="preserve">الخاضعون لأنظمة ولوائح التأمينات الاجتماعية </t>
  </si>
  <si>
    <t xml:space="preserve">خاص </t>
  </si>
  <si>
    <t>الربع الرابع 2020</t>
  </si>
  <si>
    <t xml:space="preserve">الجملة  </t>
  </si>
  <si>
    <t xml:space="preserve"> لم يحدد          </t>
  </si>
  <si>
    <t>حكومي</t>
  </si>
  <si>
    <t xml:space="preserve">العمالة المنزلية**                                  </t>
  </si>
  <si>
    <t xml:space="preserve">لا يوجد شهادة تعليمية </t>
  </si>
  <si>
    <t>تعليم ابتدائي</t>
  </si>
  <si>
    <t xml:space="preserve">تعليم ثانوي </t>
  </si>
  <si>
    <t xml:space="preserve">دبلوم مشارك </t>
  </si>
  <si>
    <t xml:space="preserve">دبلوم متوسط </t>
  </si>
  <si>
    <t xml:space="preserve">بكالوريوس أو ما يعادلها </t>
  </si>
  <si>
    <t xml:space="preserve">ماجستير أو ما يعادلها </t>
  </si>
  <si>
    <t>تعليم متوسط</t>
  </si>
  <si>
    <t>رقم الجدول</t>
  </si>
  <si>
    <t>العنوان</t>
  </si>
  <si>
    <t>المشتغلون</t>
  </si>
  <si>
    <t>المشتركون على رأس العمل الخاضعون لأنظمة ولوائح التأمينات الاجتماعية</t>
  </si>
  <si>
    <t>العاملون على رأس العمل الخاضعون لأنظمة ولوائح الخدمة المدنية</t>
  </si>
  <si>
    <t xml:space="preserve">المشتركون الجدد الخاضعون لأنظمة ولوائح التأمينات الاجتماعية </t>
  </si>
  <si>
    <t xml:space="preserve">المتوقفون عن الاشتراك في المؤسسة العامة للتامينات الاجتماعية </t>
  </si>
  <si>
    <t>العمالة المنزلية غير سعودية</t>
  </si>
  <si>
    <t>خارج المملكه</t>
  </si>
  <si>
    <t>الربع الثاني 2021</t>
  </si>
  <si>
    <t xml:space="preserve">مصدر السجلات الإدارية </t>
  </si>
  <si>
    <t>البيانات والمؤشرات</t>
  </si>
  <si>
    <t xml:space="preserve">المؤسسة العامة للتأمينات ألاجتماعية </t>
  </si>
  <si>
    <t xml:space="preserve"> المشتركون على رأس العمل الخاضعون لأنظمة ولوائح التأمينات الاجتماعية</t>
  </si>
  <si>
    <t xml:space="preserve">المشتركون الجدد الخاضعون لأنظمة ولوائح التأمينات الاجتماعية  </t>
  </si>
  <si>
    <t>وزارة الموارد البشرية والتنمية الاجتماعية</t>
  </si>
  <si>
    <t xml:space="preserve">مركز المعلومات الوطني </t>
  </si>
  <si>
    <t xml:space="preserve">العمالة المنزلية </t>
  </si>
  <si>
    <t>* بيانات السجلات الإدارية لها عدة مدلولات لسوق العمل، ولكن لا يتم استخدامها إحصائيًّا لقياس معدلات البطالة أو التشغيل أو المشاركة في القوى العاملة.</t>
  </si>
  <si>
    <t>المفاهيم المرتبطة بالسجلات الإدارية لدى الجهات الحكومية :</t>
  </si>
  <si>
    <t>: المشتغلون (حسب السجلات الإدارية)</t>
  </si>
  <si>
    <t>هم جميع الأفراد العاملين الذين يشغلون وظائف وفق الأنظمة ولوائح معتمَدَة من الجهات المنظِّمة لسوق العمل والمسجلين في السجلات الإدارية، ويمكن تصنيف المشتغلين في السجلات الإدارية وفق الأنظمة واللوائح التي يخضعون لها كالتالي:
- المشتغلون حسب أنظمة ولوائح الخدمة المدنية من السعوديين الذين يعملون في كافة الأجهزة والمصالح الحكومية والمؤسسات العامة الذين يشغلون وظائف مُعتمدَة في الميزانية العامة للدولة والخاضعين لنظام التقاعد المدني من موظفين ومستخدمين (ذكورًا وإناثًا)، وكذلك غير السعوديين ممن يتم التعاقد معهم على هذه الوظائف وفقًا للائحة توظيف غير السعوديين.
- المشتغلون حسب أنظمة ولوائح نظام التأمينات الاجتماعية ونظام العمل والعمال، ويشمل ذلك السعوديين وغير السعوديين.
- العمالة المنزلية: وهم العاملون غير السعوديين من الجنسين الذين يعملون في المنازل، ويشمل الخدم، وعمال التنظيف، والطباخين، ومقدمي الطعام، والسائقين، والحراس، والممرضين، والمدرسين الخصوصيين في المنازل.</t>
  </si>
  <si>
    <t>بيانات المشتغلين في إحصاءات سوق العمل والمستقاة من السجلات الإدارية لا تشمل الفئات التالية:</t>
  </si>
  <si>
    <t>1- العاملين في القطاعات الأمنية والعسكرية.
2- العاملين غير المسجلين في سجلات التأمينات الاجتماعية والخدمة المدنية ويشمل ذلك:
                - السعوديين العاملين خارج المنشآت الذين يعملون لحسابهم ولا يخضعون لأنظمة العمل، وغير مسجلين في التأمينات الاجتماعية، مثل المشتغلين في خدمات التوصيل عبر التطبيقات الإلكترونية على سبيل المثال.
                - أصحاب العمل السعوديين الذين يعملون في المنشآت وغير المسجلين في التأمينات الاجتماعية.
                - الموظفين غير السعوديين الذين يعملون في البعثات الدولية أو السياسية أو العسكرية الأجنبية.
3- الموظفين غير السعوديين الذين يأتُون إلى المملكة لأعمال لا يستغرق إنجازها أكثر من ثلاثة أشهر في المعتاد.</t>
  </si>
  <si>
    <t>التصنيف الوطني للأنشطة الاقتصادية:</t>
  </si>
  <si>
    <t>هو تصنيف إحصائي مُعتَمِد على التصنيف الصناعي الدولي الموحد لجميع الأنشطة الاقتصادية، حيث إن التصنيف الصناعي الدولي الموحد للأنشطة الاقتصادية هو التصنيف المرجعي للأنشطة الإنتاجية.</t>
  </si>
  <si>
    <t>التصنيف السعودي للمهن:</t>
  </si>
  <si>
    <t>هو تصنيف إحصائي مُعتَمِد على التصنيف الدولي (ISCO) الذي يوفر نظامًا لتصنيف وتجميع المعلومات المهنية التي يتمُّ الحصول عليها عن طريق التعدادات والمسوح الإحصائية، وكذلك من السجلات الإدارية.</t>
  </si>
  <si>
    <t>التصنيف السعودي للتخصصات والمستويات التعليمية:</t>
  </si>
  <si>
    <t>هو تصنيف إحصائي مُعتَمِد على التصنيف الدولي الموحد للتعليم (ISCED)، وهو التصنيف المرجعي لتنظيم البرامج التعليمية والمؤهلات ذات الصلة حسب مستويات التعليم ومجالاته.</t>
  </si>
  <si>
    <t>الارباع</t>
  </si>
  <si>
    <t>السعوديين</t>
  </si>
  <si>
    <t>الربع الأول 2017</t>
  </si>
  <si>
    <t>الربع الثاني 2017</t>
  </si>
  <si>
    <t>الربع الثالث 2017</t>
  </si>
  <si>
    <t>الربع الرابع 2017</t>
  </si>
  <si>
    <t>الربع الأول 2018</t>
  </si>
  <si>
    <t>الربع الثاني 2018</t>
  </si>
  <si>
    <t>الربع الثالث 2018</t>
  </si>
  <si>
    <t>الربع الرابع 2018</t>
  </si>
  <si>
    <t>الربع الأول 2019</t>
  </si>
  <si>
    <t>الربع الثاني 2019</t>
  </si>
  <si>
    <t>الربع الثالث 2019</t>
  </si>
  <si>
    <t>الربع الرابع 2019</t>
  </si>
  <si>
    <t>الربع الأول 2020</t>
  </si>
  <si>
    <t>الربع الثاني 2020</t>
  </si>
  <si>
    <t>الربع الثالث 2020</t>
  </si>
  <si>
    <t xml:space="preserve">المصدر : المؤسسة العامة للتأمينات ألاجتماعية, وزارة الموارد البشرية والتنمية الاجتماعية ,مركز المعلومات الوطني                                                                                                                                                                                                                 . </t>
  </si>
  <si>
    <t xml:space="preserve">العمالة المنزلية غير السعودية حسب الجنس و المجموعات الرئيسية للمهن المنزلية </t>
  </si>
  <si>
    <t>الربع الثالث 2021</t>
  </si>
  <si>
    <t>نقل كفالة</t>
  </si>
  <si>
    <t>الربع الرابع 2021</t>
  </si>
  <si>
    <t>انتهاء العقد وعدم التجديد باتفاق الطرفين</t>
  </si>
  <si>
    <t>انتهاء العقد وعدم التجديد برغبة المشترك</t>
  </si>
  <si>
    <t>انتهاء العقد وعدم التجديد برغبة صاحب العمل</t>
  </si>
  <si>
    <t>وفاة بسبب مرض مهني</t>
  </si>
  <si>
    <t>اجمالي المشتغلين حسب الجنسية والجنس والأنظمة المتبعة</t>
  </si>
  <si>
    <t xml:space="preserve">اجمالي المشتغلين حسب الجنسية والجنس ونوع القطاع </t>
  </si>
  <si>
    <t>اجمالي المشتغلين حسب الجنسية والجنس والفئات العمرية</t>
  </si>
  <si>
    <t>اجمالي المشتغلين حسب الجنسية والجنس والمنطقة الادارية</t>
  </si>
  <si>
    <t>المشتركون على رأس العمل الخاضعون لأنظمة ولوائح التأمينات الاجتماعية حسب الجنسية والجنس ونوع القطاع</t>
  </si>
  <si>
    <t xml:space="preserve">المشتركون على رأس العمل الخاضعون لأنظمة ولوائح التأمينات الاجتماعية حسب الجنسية والجنس والفئات العمرية </t>
  </si>
  <si>
    <t xml:space="preserve"> المشتركون على رأس العمل الخاضعون لأنظمة ولوائح التأمينات الاجتماعية حسب الجنسية والجنس والمنطقة الادارية </t>
  </si>
  <si>
    <t>العاملون على رأس العمل الخاضعون لأنظمة ولوائح الخدمة المدنية حسب الجنسية والجنس والفئات العمرية</t>
  </si>
  <si>
    <t>العاملون على رأس العمل الخاضعون لأنظمة ولوائح الخدمة المدنية حسب الجنسية والجنس والمستوى التعليمي</t>
  </si>
  <si>
    <t>العاملون على رأس العمل الخاضعون لأنظمة ولوائح الخدمة المدنية حسب الجنسية والجنس والمنطقة الإدارية</t>
  </si>
  <si>
    <t>المشتركون الجدد الخاضعون لأنظمة ولوائح التأمينات الاجتماعية حسب الجنسية والجنس و الفئات العمرية</t>
  </si>
  <si>
    <t>المتوقفون عن الاشتراك في المؤسسة العامة للتامينات الاجتماعية حسب الجنسية والجنس وسبب التوقف</t>
  </si>
  <si>
    <t>اجمالي المشتغلين حسب الجنسية والجنس والفئات العمرية *</t>
  </si>
  <si>
    <t>اجمالي المشتغلين حسب الجنسية والجنس والمنطقة الادارية *</t>
  </si>
  <si>
    <t>العاملون على رأس العمل الخاضعون لأنظمة ولوائح الخدمة المدنية حسب الجنسية والجنس والفئات العمرية *</t>
  </si>
  <si>
    <t xml:space="preserve">العاملون على رأس العمل الخاضعون لأنظمة ولوائح الخدمة المدنية حسب الجنسية والجنس والمستوى التعليمي* </t>
  </si>
  <si>
    <t>العاملون على رأس العمل الخاضعون لأنظمة ولوائح الخدمة المدنية حسب الجنسية والجنس والمنطقة الادارية *</t>
  </si>
  <si>
    <t xml:space="preserve">المشتركون الجدد الخاضعون لأنظمة ولوائح التأمينات الاجتماعية حسب الجنسية والجنس و الفئات العمرية </t>
  </si>
  <si>
    <t>  المتوقفون عن الاشتراك في المؤسسة العامة للتامينات الاجتماعية حسب الجنسية والجنس وسبب التوقف</t>
  </si>
  <si>
    <t xml:space="preserve">  ** المصدر : مركز المعلومات الوطني ومالك البيانات وزارة الموارد البشرية والتنمية الاجتماعية                                                                                                                                                                                                                                                                                </t>
  </si>
  <si>
    <t xml:space="preserve">* المصدر : مركز المعلومات الوطني ومالك البيانات وزارة الموارد البشرية والتنمية الاجتماعية                                                                                                                                                                                                                                                                               </t>
  </si>
  <si>
    <t xml:space="preserve">* المصدر : مركز المعلومات الوطني ومالك البيانات وزارة الموارد البشرية والتنمية الاجتماعية                                                                                                                                                                                                                                                                        </t>
  </si>
  <si>
    <t>المصدر : مركز المعلومات الوطني ومالك البيانات وزارة الموارد البشرية والتنمية الاجتماعية</t>
  </si>
  <si>
    <t>الربع الأول 2022</t>
  </si>
  <si>
    <t xml:space="preserve">الارباع </t>
  </si>
  <si>
    <t xml:space="preserve">الجنسية </t>
  </si>
  <si>
    <t xml:space="preserve">الجنس </t>
  </si>
  <si>
    <t xml:space="preserve">أخرى </t>
  </si>
  <si>
    <t>أخرى تشمل : شهادات رخص العمل ( البورد , الزمالة , البرنامج الاعدادي ).</t>
  </si>
  <si>
    <t xml:space="preserve">المتوقفون عن الاشتراك </t>
  </si>
  <si>
    <t>الربع الثاني 2022</t>
  </si>
  <si>
    <t>استبعاد بسبب وفاة المشترك</t>
  </si>
  <si>
    <t>استقالة</t>
  </si>
  <si>
    <t>الأحكام القضائية المثبتة إذا ترك العامل للعمل لأسباب راجعة لصاحب العمل</t>
  </si>
  <si>
    <t>التحاق بوظيفة حكومية</t>
  </si>
  <si>
    <t>انتهاء علاقة العمل</t>
  </si>
  <si>
    <t>إنهاء نشاط</t>
  </si>
  <si>
    <t>بلوغ سن التقاعد</t>
  </si>
  <si>
    <t>عجز غير مهني (وفق تقرير اللجان الطبية)</t>
  </si>
  <si>
    <t>فسخ العقد بموجب فترة التجربة أو التدريب</t>
  </si>
  <si>
    <t>وفاة بسبب إصابة عمل</t>
  </si>
  <si>
    <t>الإفلاس</t>
  </si>
  <si>
    <t>الحصول على الجنسية السعودية</t>
  </si>
  <si>
    <t>أنتهاء عقد العمل</t>
  </si>
  <si>
    <t>إلغاء مدة</t>
  </si>
  <si>
    <t>المصدر : المؤسسة العامة للتأمينات ألاجتماعية</t>
  </si>
  <si>
    <t xml:space="preserve">**تم اطلاق نظام تأميناتي أعمال  في الربع الأول من 2022 </t>
  </si>
  <si>
    <t>الربع الثالث 2022</t>
  </si>
  <si>
    <r>
      <t xml:space="preserve">المصدر : </t>
    </r>
    <r>
      <rPr>
        <sz val="10"/>
        <color rgb="FF000000"/>
        <rFont val="Sakkal Majalla"/>
      </rPr>
      <t>المؤسسة العامة للتأمينات ألاجتماعية</t>
    </r>
    <r>
      <rPr>
        <sz val="10"/>
        <rFont val="Sakkal Majalla"/>
      </rPr>
      <t xml:space="preserve">. </t>
    </r>
  </si>
  <si>
    <t>2-1</t>
  </si>
  <si>
    <t>2-2</t>
  </si>
  <si>
    <t>2-3</t>
  </si>
  <si>
    <t>2-4</t>
  </si>
  <si>
    <t>2-5</t>
  </si>
  <si>
    <t>3-1</t>
  </si>
  <si>
    <t>3-3</t>
  </si>
  <si>
    <t>3-4</t>
  </si>
  <si>
    <t>4-1</t>
  </si>
  <si>
    <t>4-3</t>
  </si>
  <si>
    <t>4-4</t>
  </si>
  <si>
    <t>5-1</t>
  </si>
  <si>
    <t>5-2</t>
  </si>
  <si>
    <t>6-1</t>
  </si>
  <si>
    <t>6-2</t>
  </si>
  <si>
    <t>7-1</t>
  </si>
  <si>
    <t>7-2</t>
  </si>
  <si>
    <t xml:space="preserve">اجمالي المشتغلون - سلسلة زمنية </t>
  </si>
  <si>
    <t xml:space="preserve">جدول (3-3) </t>
  </si>
  <si>
    <t xml:space="preserve">جدول (3-4) </t>
  </si>
  <si>
    <t>جدول (2-1)</t>
  </si>
  <si>
    <t>جدول (2-2)</t>
  </si>
  <si>
    <t xml:space="preserve">جدول (2-3) </t>
  </si>
  <si>
    <t xml:space="preserve">جدول (2-4) </t>
  </si>
  <si>
    <t xml:space="preserve">جدول (2-5) </t>
  </si>
  <si>
    <t xml:space="preserve">جدول (4-3) </t>
  </si>
  <si>
    <t xml:space="preserve">جدول (4-4) </t>
  </si>
  <si>
    <t xml:space="preserve">جدول (5-2) </t>
  </si>
  <si>
    <t xml:space="preserve">جدول (6-2) </t>
  </si>
  <si>
    <t>عجز بسبب إصابة مهنية</t>
  </si>
  <si>
    <t>عجز مهني بسبب إصابة عمل (وفق تقرير اللجان الطبية)</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</si>
  <si>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</si>
  <si>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بيانات المؤسسة العامة للتأمينات الاجتماعية وبيانات وزارة الموارد البشرية والتنمية الاجتماعية  (وكالة الخدمة المدنية) بيانات أولية.      </t>
  </si>
  <si>
    <r>
      <t xml:space="preserve">المصدر : </t>
    </r>
    <r>
      <rPr>
        <sz val="10"/>
        <color rgb="FF000000"/>
        <rFont val="Frutiger LT Arabic 55 Roman"/>
      </rPr>
      <t>المؤسسة العامة للتأمينات ألاجتماعية.</t>
    </r>
  </si>
  <si>
    <r>
      <t xml:space="preserve">المصدر : </t>
    </r>
    <r>
      <rPr>
        <sz val="10"/>
        <color rgb="FF000000"/>
        <rFont val="Frutiger LT Arabic 55 Roman"/>
      </rPr>
      <t>المؤسسة العامة للتأمينات ألاجتماعية.</t>
    </r>
    <r>
      <rPr>
        <sz val="10"/>
        <color theme="1"/>
        <rFont val="Frutiger LT Arabic 55 Roman"/>
      </rPr>
      <t xml:space="preserve">   </t>
    </r>
  </si>
  <si>
    <r>
      <t xml:space="preserve">المصدر : </t>
    </r>
    <r>
      <rPr>
        <sz val="10"/>
        <color rgb="FF000000"/>
        <rFont val="Frutiger LT Arabic 55 Roman"/>
      </rPr>
      <t>المؤسسة العامة للتأمينات ألاجتماعية</t>
    </r>
    <r>
      <rPr>
        <sz val="10"/>
        <rFont val="Frutiger LT Arabic 55 Roman"/>
      </rPr>
      <t xml:space="preserve"> . </t>
    </r>
  </si>
  <si>
    <r>
      <t xml:space="preserve">المصدر : </t>
    </r>
    <r>
      <rPr>
        <sz val="10"/>
        <color rgb="FF000000"/>
        <rFont val="Frutiger LT Arabic 55 Roman"/>
      </rPr>
      <t>المؤسسة العامة للتأمينات ألاجتماعية</t>
    </r>
    <r>
      <rPr>
        <sz val="10"/>
        <color theme="1"/>
        <rFont val="Frutiger LT Arabic 55 Roman"/>
      </rPr>
      <t xml:space="preserve">   </t>
    </r>
  </si>
  <si>
    <t xml:space="preserve">المشتركون على رأس العمل الخاضعون لأنظمة ولوائح التأمينات الاجتماعية - سلسلة زمنية </t>
  </si>
  <si>
    <t>جدول (3-1)</t>
  </si>
  <si>
    <t xml:space="preserve">العاملون على رأس العمل الخاضعون لأنظمة ولوائح الخدمة المدنية - سلسلة زمنية </t>
  </si>
  <si>
    <t>جدول (4-1)</t>
  </si>
  <si>
    <t>4-2</t>
  </si>
  <si>
    <t xml:space="preserve">جدول (4-2) </t>
  </si>
  <si>
    <t>3-2</t>
  </si>
  <si>
    <t xml:space="preserve">جدول (3-2) </t>
  </si>
  <si>
    <t>جدول (5-1)</t>
  </si>
  <si>
    <t xml:space="preserve">المشتركون الجدد الخاضعون لأنظمة ولوائح التأمينات الاجتماعية - سلسلة زمنية </t>
  </si>
  <si>
    <t>جدول (6-1)</t>
  </si>
  <si>
    <t xml:space="preserve">المتوقفون عن الاشتراك في المؤسسة العامة للتامينات الاجتماعية - سلسلة زمنية </t>
  </si>
  <si>
    <t xml:space="preserve">العمالة المنزلية غير السعودية - سلسلة زمنية </t>
  </si>
  <si>
    <t xml:space="preserve">جدول (7-2) </t>
  </si>
  <si>
    <t>جدول (7-1)</t>
  </si>
  <si>
    <t>NA</t>
  </si>
  <si>
    <t>المشتركون على رأس العمل الخاضعون لأنظمة ولوائح التأمينات الاجتماعية - سلسلة زمنية</t>
  </si>
  <si>
    <t xml:space="preserve">المتوقفون عن الاشتراك بحسب الجنسية والجنس - سلسلة زمنية </t>
  </si>
  <si>
    <t>العمالة المنزلية غير السعودية - سلسلة زمنية</t>
  </si>
  <si>
    <t/>
  </si>
  <si>
    <t>التصنيف المستخدم للتخصصات والمستويات التعليمية: حسب مستويات التعليم (ISCED_11) ومجالات التعليم (ISCED_13)</t>
  </si>
  <si>
    <t xml:space="preserve">*المصدر: مركز المعلومات الوطني ومالك البيانات وزارة الموارد البشرية والتنمية الاجتماعية                                                                                                                                                                                                                                                                       </t>
  </si>
  <si>
    <t>5-4</t>
  </si>
  <si>
    <t xml:space="preserve">المشتركون الجدد الخاضعون لأنظمة ولوائح التأمينات الاجتماعية حسب الجنسية والجنس و المنطقة الإدارية </t>
  </si>
  <si>
    <t xml:space="preserve">جدول (5-4) </t>
  </si>
  <si>
    <t>3-5</t>
  </si>
  <si>
    <t>المشتركون على رأس العمل الخاضعون لأنظمة ولوائح التأمينات الاجتماعية حسب الجنسية والجنس و المجموعات الرئيسية للمهن</t>
  </si>
  <si>
    <t>3-6</t>
  </si>
  <si>
    <t xml:space="preserve">المشتركون على رأس العمل الخاضعون لأنظمة ولوائح التأمينات الاجتماعية حسب المنطقة الادارية و المجموعات الرئيسة للمهن </t>
  </si>
  <si>
    <t>3-7</t>
  </si>
  <si>
    <t xml:space="preserve">المشتركون على رأس العمل الخاضعون لأنظمة ولوائح التأمينات الاجتماعية حسب الفئات العمرية و المجموعات الرئيسة للمهن </t>
  </si>
  <si>
    <t>3-8</t>
  </si>
  <si>
    <t xml:space="preserve">المشتركون على رأس العمل الخاضعون لأنظمة ولوائح التأمينات الاجتماعية حسب الجنسية والجنس و المجموعات الرئيسية للانشطة الاقتصادية </t>
  </si>
  <si>
    <t>3-9</t>
  </si>
  <si>
    <t xml:space="preserve">المشتركون على رأس العمل الخاضعون لأنظمة ولوائح التأمينات الاجتماعية حسب المنطقة الادارية و المجموعات الرئيسة للأنشطة الاقتصادية </t>
  </si>
  <si>
    <t>3-10</t>
  </si>
  <si>
    <t xml:space="preserve">المشتركون على رأس العمل الخاضعون لأنظمة ولوائح التأمينات الاجتماعية حسب الفئات العمرية والمجموعات الرئيسة للأنشطة الاقتصادية </t>
  </si>
  <si>
    <t>5-3</t>
  </si>
  <si>
    <t>المشتركون الجدد الخاضعون لأنظمة ولوائح التأمينات الاجتماعية حسب الجنسية والجنس و المجموعات الرئيسية للمهن</t>
  </si>
  <si>
    <t xml:space="preserve">المشتركون على رأس العمل الخاضعون لأنظمة ولوائح التأمينات الاجتماعية حسب الجنسية والجنس و المجموعات الرئيسية للمهن </t>
  </si>
  <si>
    <t>جدول (3-5)</t>
  </si>
  <si>
    <t>المهن</t>
  </si>
  <si>
    <t xml:space="preserve">المديرون </t>
  </si>
  <si>
    <t xml:space="preserve">الاختصاصيون </t>
  </si>
  <si>
    <t xml:space="preserve">الفنيون  و الاختصاصيون المساعدون </t>
  </si>
  <si>
    <t xml:space="preserve">عاملو الدعم المكتبي </t>
  </si>
  <si>
    <t xml:space="preserve">عاملوا الخدمات والمبيعات </t>
  </si>
  <si>
    <t xml:space="preserve">العاملون المهرة في الزراعة والغابات ومزارع الأسماك </t>
  </si>
  <si>
    <t xml:space="preserve">عاملو الحرف ومن يرتبط بهم </t>
  </si>
  <si>
    <t xml:space="preserve">مشغلو المصانع والالات وعاملو التجميع </t>
  </si>
  <si>
    <t xml:space="preserve">المهن الآولية </t>
  </si>
  <si>
    <t>مهن أخرى</t>
  </si>
  <si>
    <t xml:space="preserve">ملاحظة: توجد حالات لمشتركين يعملون بأكثر من عمل بمهن مختلفه لذا قد يتم احتسابهم أكثر من مره تبعا للاشتراك وليس المشترك. </t>
  </si>
  <si>
    <t xml:space="preserve">التصنيف السعودي الموحد للمهن : تصنيف إحصائي مبني على التصنيف الدولي للمهن ISCO_08 </t>
  </si>
  <si>
    <t>جدول (3-6)</t>
  </si>
  <si>
    <t>المنطقة الادارية</t>
  </si>
  <si>
    <r>
      <t xml:space="preserve">المصدر : </t>
    </r>
    <r>
      <rPr>
        <sz val="10"/>
        <color rgb="FF000000"/>
        <rFont val="Frutiger LT Arabic 55 Roman"/>
      </rPr>
      <t>المؤسسة العامة للتأمينات ألاجتماعية</t>
    </r>
  </si>
  <si>
    <t>ملاحظة: توجد حالات لمشتركين يعملون بأكثر من عمل بمهن مختلفه لذا قد يتم احتسابهم أكثر من مره تبعا للاشتراك وليس المشترك.</t>
  </si>
  <si>
    <t>جدول (3-7)</t>
  </si>
  <si>
    <t xml:space="preserve">جدول (3-8) </t>
  </si>
  <si>
    <t>الانشطة الاقتصادية</t>
  </si>
  <si>
    <t>الزراعة والغابات وصيد الأسماك</t>
  </si>
  <si>
    <t>التعدين واستغلال المحاجر</t>
  </si>
  <si>
    <t>الصناعات التحويلية</t>
  </si>
  <si>
    <t>إمدادات الكهرباء والغاز والبخار وتكييف الهواء</t>
  </si>
  <si>
    <t>إمدادات المياه وأنشطة المجاري وإدارة الفضلات ومعالجتها</t>
  </si>
  <si>
    <t xml:space="preserve">التشييد </t>
  </si>
  <si>
    <t>تجارة الجملة والتجزئة واصلاح المركبات ذات المحركات والدراجات النارية</t>
  </si>
  <si>
    <t>النقل والتخزين</t>
  </si>
  <si>
    <t>أنشطة الإقامة والخدمات الغذائية</t>
  </si>
  <si>
    <t>المعلومات والإتصالات</t>
  </si>
  <si>
    <t>الأنشطة المالية وأنشطة التأمين</t>
  </si>
  <si>
    <t>الأنشطة العقارية</t>
  </si>
  <si>
    <t>الأنشطة المهنية والعلمية والتقنية</t>
  </si>
  <si>
    <t>أنشطة الخدمات الإدارية وخدمات الدعم</t>
  </si>
  <si>
    <t>الإدارة العامة والدفاع والضمان الاجتماعي الإلزامي</t>
  </si>
  <si>
    <t>التعليم</t>
  </si>
  <si>
    <t>أنشطة الصحة البشرية والخدمة الاجتماعية</t>
  </si>
  <si>
    <t>الفنون والترفيه والتسلية</t>
  </si>
  <si>
    <t>أنشطة الخدمات الأخرى</t>
  </si>
  <si>
    <t>أنشطة الأسر المعيشية التي تستخدم أفرادا أو إنتاج سلع وخدمات غير مميزة خاصة</t>
  </si>
  <si>
    <t>أنشطة المنظمات والهيئات الأجنبية</t>
  </si>
  <si>
    <t>أنشطة أخرى</t>
  </si>
  <si>
    <t>التصنيف السعودي للأنشطة الاقتصادية: تصنيف إحصائي يعتمد على التصنيف الصناعي الدولي الموحد لجميع الأنشطة الاقتصادية (ISIC4)</t>
  </si>
  <si>
    <t>جدول (3-9)</t>
  </si>
  <si>
    <t>النشاط الاقتصادي</t>
  </si>
  <si>
    <t xml:space="preserve">غير محدد </t>
  </si>
  <si>
    <r>
      <t xml:space="preserve">المصدر : </t>
    </r>
    <r>
      <rPr>
        <sz val="10"/>
        <color rgb="FF000000"/>
        <rFont val="Frutiger LT Arabic 55 Roman"/>
      </rPr>
      <t xml:space="preserve">المؤسسة العامة للتأمينات ألاجتماعية   </t>
    </r>
  </si>
  <si>
    <t xml:space="preserve">جدول (3-10) </t>
  </si>
  <si>
    <t xml:space="preserve">المشتركون الجدد الخاضعون لأنظمة ولوائح التأمينات الاجتماعية حسب الجنسية والجنس و المجموعات الرئيسية للمهن </t>
  </si>
  <si>
    <t>جدول (5-3)</t>
  </si>
  <si>
    <t>الإحصاءات السجلية, سوق العمل الربع الرابع 2022</t>
  </si>
  <si>
    <t>بيانات السجلات الادارية لإحصاءات سوق العمل للربع الرابع لعام 2022</t>
  </si>
  <si>
    <t>الربع الرابع 2022</t>
  </si>
  <si>
    <t>2022 الإحصاءات السجلية, سوق العمل الربع الرابع</t>
  </si>
  <si>
    <t xml:space="preserve">2022 الإحصاءات السجلية, سوق العمل الربع الرابع     </t>
  </si>
  <si>
    <t>استبعاد بموجب المادة (9) فقرة (6)  من لائحة التسجيل والاشتراكات</t>
  </si>
  <si>
    <t>تم سحب البيانات بتاريخ 15-01-2023</t>
  </si>
  <si>
    <r>
      <t xml:space="preserve">تعتمد إحصاءات سوق العمل في بياناتها على مصدرين رئيسين هما:
 المصدر الأول: مسح القوى العاملة (الهيئة العامة للإحصاء):
- </t>
    </r>
    <r>
      <rPr>
        <sz val="11"/>
        <color theme="1"/>
        <rFont val="Frutiger LT Arabic 45 Light"/>
      </rPr>
      <t>هو مسح أُسري بالعينة تُجرِيه الهيئة العامة للإحصاء كلَّ ربع سنة ميلادية، ويتمُّ فيه جمع المعلومات من خلال الاتصال الهاتفي بعينة مُحدَّثة في عام 2020م، وبالتالي تستند تقديرات المسح على عينة تخضع لتغير نسبة الاستجابة، وتم استبدال جميع المقابلات وجهاً لوجه بمقابلات هاتفية منذ الربع الثاني لعام 2020 م، وتجمع البيانات من عينه تقدر بــ</t>
    </r>
    <r>
      <rPr>
        <sz val="11"/>
        <color rgb="FFFF0000"/>
        <rFont val="Frutiger LT Arabic 45 Light"/>
      </rPr>
      <t xml:space="preserve"> </t>
    </r>
    <r>
      <rPr>
        <sz val="11"/>
        <rFont val="Frutiger LT Arabic 45 Light"/>
      </rPr>
      <t xml:space="preserve"> 96,013 مسكن. 
- حسب المعايير الدولية التي تلتزم بها المملكة العربية السعودية، والمطبقة لدى دول مجموعة العشرين يوفر المسح تقديرات للسكان داخل وخارج قوة العمل، كما يوفر أهم مؤشرات سوق العمل مثل: معدل البطالة، ومعدل المشاركة في القوى العاملة.
- الالتزام بهذه المعايير يسهل عملية المقارنات الدولية بين الدول في مؤشرات سوق العمل. 
المصدر الثاني ( بيانات السجلَّات الإدارية): 
هي البيانات والمعلومات المُسجلة والمحدَّثة لدى الجهات الحكومية ذات العلاقة بسوق العمل والناتجة من خلال عمليات التسجيل والتوثيق الرسمي الإلكتروني الـمُتَّبَع في هذه الجهات والتي تشمل كافة سكان المملكة العربية السعودية، حيث تقوم كلٌّ من: وزارة الموارد البشرية والتنمية الاجتماعية.، المؤسسة العامة للتأمينات الاجتماعية، ومركز المعلومات الوطني بتزويد الهيئة العامة للاحصاء بالبيانات المسجلة لديها بشكل دوري ( تُسند بيانات السجلات الإدارية  إلى آخر يوم في الربع الميلادي من كل سنة) . وتعتبر هذه الجهات مصدرًا رئيسًا للبيانات التالية: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</si>
</sst>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0.0"/>
    <numFmt numFmtId="166" formatCode="#,##0.0"/>
    <numFmt numFmtId="167" formatCode="[$-10401]0.0"/>
    <numFmt numFmtId="168" formatCode="_-* #,##0_-;\-* #,##0_-;_-* &quot;-&quot;??_-;_-@_-"/>
  </numFmts>
  <fonts count="62">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0"/>
      <color rgb="FF000000"/>
      <name val="Frutiger LT Arabic 55 Roman"/>
    </font>
    <font>
      <sz val="12"/>
      <color rgb="FF002060"/>
      <name val="Frutiger LT Arabic 55 Roman"/>
    </font>
    <font>
      <sz val="11"/>
      <color rgb="FF000000"/>
      <name val="Sakkal Majalla"/>
    </font>
    <font>
      <sz val="11"/>
      <color theme="1"/>
      <name val="Calibri"/>
      <family val="2"/>
      <scheme val="minor"/>
    </font>
    <font>
      <sz val="16"/>
      <color theme="1"/>
      <name val="Frutiger LT Arabic 45 Light"/>
    </font>
    <font>
      <sz val="16"/>
      <name val="Frutiger LT Arabic 45 Light"/>
    </font>
    <font>
      <sz val="16"/>
      <name val="Frutiger LT Arabic 55 Light"/>
      <charset val="178"/>
    </font>
    <font>
      <sz val="10"/>
      <name val="Arial"/>
      <family val="2"/>
    </font>
    <font>
      <sz val="18"/>
      <name val="Sakkal Majalla"/>
    </font>
    <font>
      <sz val="11"/>
      <name val="Arial"/>
      <family val="2"/>
    </font>
    <font>
      <sz val="10"/>
      <name val="Neo Sans Arabic"/>
      <family val="2"/>
    </font>
    <font>
      <sz val="10"/>
      <name val="Frutiger LT Arabic 55 Roman"/>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10"/>
      <color theme="1"/>
      <name val="Calibri"/>
      <family val="2"/>
      <scheme val="minor"/>
    </font>
    <font>
      <sz val="16"/>
      <name val="Arial"/>
      <family val="2"/>
    </font>
    <font>
      <sz val="9"/>
      <name val="Frutiger LT Arabic 55 Roman"/>
    </font>
    <font>
      <sz val="12"/>
      <color theme="1"/>
      <name val="Calibri"/>
      <family val="2"/>
      <scheme val="minor"/>
    </font>
    <font>
      <sz val="16"/>
      <color rgb="FF474D9B"/>
      <name val="Frutiger LT Arabic 55 Roman"/>
    </font>
    <font>
      <sz val="16"/>
      <color theme="0"/>
      <name val="Frutiger LT Arabic 45 Light"/>
    </font>
    <font>
      <sz val="10"/>
      <name val="Arial"/>
      <family val="2"/>
    </font>
    <font>
      <sz val="11"/>
      <name val="Frutiger LT Arabic 45 Light"/>
    </font>
    <font>
      <b/>
      <sz val="11"/>
      <color rgb="FFFF0000"/>
      <name val="Frutiger LT Arabic 45 Light"/>
    </font>
    <font>
      <sz val="11"/>
      <color theme="1"/>
      <name val="Frutiger LT Arabic 45 Light"/>
    </font>
    <font>
      <sz val="12"/>
      <color rgb="FF474D9B"/>
      <name val="Frutiger LT Arabic 45 Light"/>
    </font>
    <font>
      <sz val="12"/>
      <color theme="1"/>
      <name val="Frutiger LT Arabic 45 Light"/>
    </font>
    <font>
      <sz val="10"/>
      <color rgb="FF000000"/>
      <name val="Neo Sans Arabic"/>
      <family val="2"/>
    </font>
    <font>
      <sz val="8"/>
      <name val="Calibri"/>
      <family val="2"/>
      <charset val="178"/>
      <scheme val="minor"/>
    </font>
    <font>
      <b/>
      <sz val="11"/>
      <color theme="0"/>
      <name val="Calibri"/>
      <family val="2"/>
      <charset val="178"/>
      <scheme val="minor"/>
    </font>
    <font>
      <sz val="12"/>
      <color rgb="FF333333"/>
      <name val="Sakkal Majalla"/>
    </font>
    <font>
      <sz val="12"/>
      <color rgb="FF666666"/>
      <name val="Sakkal Majalla"/>
    </font>
    <font>
      <sz val="10"/>
      <name val="Sakkal Majalla"/>
    </font>
    <font>
      <sz val="10"/>
      <color theme="1"/>
      <name val="Sakkal Majalla"/>
    </font>
    <font>
      <sz val="10"/>
      <color theme="0"/>
      <name val="Calibri"/>
      <family val="2"/>
      <scheme val="minor"/>
    </font>
    <font>
      <sz val="10"/>
      <color rgb="FF000000"/>
      <name val="Sakkal Majalla"/>
    </font>
    <font>
      <sz val="11"/>
      <color indexed="8"/>
      <name val="Calibri"/>
      <family val="2"/>
      <scheme val="minor"/>
    </font>
    <font>
      <sz val="16"/>
      <color theme="3"/>
      <name val="Frutiger LT Arabic 45 Light"/>
    </font>
    <font>
      <sz val="10"/>
      <color rgb="FF000000"/>
      <name val="Frutiger LT Arabic 45 Light"/>
    </font>
    <font>
      <sz val="16"/>
      <color rgb="FF002060"/>
      <name val="Frutiger LT Arabic 45 Light"/>
    </font>
    <font>
      <sz val="10"/>
      <color theme="1"/>
      <name val="Frutiger LT Arabic 55 Roman"/>
    </font>
    <font>
      <sz val="12"/>
      <name val="Frutiger LT Arabic 45 Light"/>
    </font>
    <font>
      <sz val="10"/>
      <name val="Frutiger LT Arabic 45 Light"/>
    </font>
    <font>
      <sz val="12"/>
      <color theme="0"/>
      <name val="Frutiger LT Arabic 45 Light"/>
    </font>
    <font>
      <sz val="12"/>
      <color rgb="FF002060"/>
      <name val="Frutiger LT Arabic 45 Light"/>
    </font>
    <font>
      <sz val="12"/>
      <color rgb="FF000000"/>
      <name val="Frutiger LT Arabic 45 Light"/>
    </font>
    <font>
      <sz val="11"/>
      <name val="Calibri"/>
      <family val="2"/>
    </font>
    <font>
      <sz val="11"/>
      <color rgb="FFFF0000"/>
      <name val="Frutiger LT Arabic 45 Light"/>
    </font>
    <font>
      <sz val="14"/>
      <color rgb="FF002060"/>
      <name val="Frutiger LT Arabic 55 Roman"/>
    </font>
    <font>
      <sz val="12"/>
      <color rgb="FFFFFFFF"/>
      <name val="Frutiger LT Arabic 55 Roman"/>
    </font>
  </fonts>
  <fills count="12">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rgb="FFFFFFCC"/>
      </patternFill>
    </fill>
    <fill>
      <patternFill patternType="solid">
        <fgColor theme="0" tint="-0.249977111117893"/>
        <bgColor indexed="64"/>
      </patternFill>
    </fill>
    <fill>
      <patternFill patternType="solid">
        <fgColor theme="0" tint="-0.14999847407452621"/>
        <bgColor indexed="64"/>
      </patternFill>
    </fill>
    <fill>
      <patternFill patternType="solid">
        <fgColor rgb="FFEAEAEA"/>
        <bgColor rgb="FFEAEAEA"/>
      </patternFill>
    </fill>
    <fill>
      <patternFill patternType="solid">
        <fgColor rgb="FFCDCDCD"/>
        <bgColor rgb="FFCDCDCD"/>
      </patternFill>
    </fill>
    <fill>
      <patternFill patternType="solid">
        <fgColor rgb="FFA5A5A5"/>
      </patternFill>
    </fill>
  </fills>
  <borders count="31">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right/>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D3D3D3"/>
      </left>
      <right style="thin">
        <color theme="0"/>
      </right>
      <top/>
      <bottom/>
      <diagonal/>
    </border>
    <border>
      <left style="thin">
        <color rgb="FFD3D3D3"/>
      </left>
      <right style="thin">
        <color theme="0"/>
      </right>
      <top/>
      <bottom style="thin">
        <color theme="0"/>
      </bottom>
      <diagonal/>
    </border>
    <border>
      <left style="double">
        <color rgb="FF3F3F3F"/>
      </left>
      <right style="double">
        <color rgb="FF3F3F3F"/>
      </right>
      <top style="double">
        <color rgb="FF3F3F3F"/>
      </top>
      <bottom style="double">
        <color rgb="FF3F3F3F"/>
      </bottom>
      <diagonal/>
    </border>
    <border>
      <left/>
      <right/>
      <top/>
      <bottom style="thin">
        <color theme="0"/>
      </bottom>
      <diagonal/>
    </border>
    <border>
      <left style="thin">
        <color theme="0"/>
      </left>
      <right/>
      <top style="medium">
        <color indexed="64"/>
      </top>
      <bottom/>
      <diagonal/>
    </border>
    <border>
      <left/>
      <right style="medium">
        <color theme="0"/>
      </right>
      <top/>
      <bottom/>
      <diagonal/>
    </border>
    <border>
      <left style="thin">
        <color theme="0"/>
      </left>
      <right style="thin">
        <color theme="0"/>
      </right>
      <top/>
      <bottom style="thin">
        <color rgb="FFFFFFFF"/>
      </bottom>
      <diagonal/>
    </border>
  </borders>
  <cellStyleXfs count="47">
    <xf numFmtId="0" fontId="0" fillId="0" borderId="0"/>
    <xf numFmtId="0" fontId="10" fillId="0" borderId="0"/>
    <xf numFmtId="0" fontId="14" fillId="0" borderId="0"/>
    <xf numFmtId="0" fontId="18" fillId="0" borderId="0"/>
    <xf numFmtId="0" fontId="26" fillId="0" borderId="0" applyNumberFormat="0" applyFill="0" applyBorder="0" applyAlignment="0" applyProtection="0"/>
    <xf numFmtId="0" fontId="25" fillId="0" borderId="0"/>
    <xf numFmtId="0" fontId="14" fillId="0" borderId="0"/>
    <xf numFmtId="0" fontId="33" fillId="0" borderId="0"/>
    <xf numFmtId="0" fontId="25" fillId="0" borderId="0"/>
    <xf numFmtId="0" fontId="18" fillId="0" borderId="0"/>
    <xf numFmtId="0" fontId="18" fillId="6" borderId="16" applyNumberFormat="0" applyFont="0" applyAlignment="0" applyProtection="0"/>
    <xf numFmtId="164" fontId="18" fillId="0" borderId="0" applyFont="0" applyFill="0" applyBorder="0" applyAlignment="0" applyProtection="0"/>
    <xf numFmtId="0" fontId="33" fillId="0" borderId="0"/>
    <xf numFmtId="0" fontId="18" fillId="0" borderId="0"/>
    <xf numFmtId="0" fontId="18" fillId="0" borderId="0"/>
    <xf numFmtId="0" fontId="18" fillId="0" borderId="0"/>
    <xf numFmtId="0" fontId="9" fillId="0" borderId="0"/>
    <xf numFmtId="0" fontId="9" fillId="0" borderId="0"/>
    <xf numFmtId="0" fontId="8" fillId="0" borderId="0"/>
    <xf numFmtId="0" fontId="7" fillId="0" borderId="0"/>
    <xf numFmtId="0" fontId="7" fillId="0" borderId="0"/>
    <xf numFmtId="43" fontId="18" fillId="0" borderId="0" applyFont="0" applyFill="0" applyBorder="0" applyAlignment="0" applyProtection="0"/>
    <xf numFmtId="43" fontId="18" fillId="0" borderId="0" applyFont="0" applyFill="0" applyBorder="0" applyAlignment="0" applyProtection="0"/>
    <xf numFmtId="0" fontId="18" fillId="0" borderId="0"/>
    <xf numFmtId="0" fontId="6" fillId="0" borderId="0"/>
    <xf numFmtId="0" fontId="6" fillId="0" borderId="0"/>
    <xf numFmtId="0" fontId="41" fillId="11" borderId="26" applyNumberFormat="0" applyAlignment="0" applyProtection="0"/>
    <xf numFmtId="0" fontId="5" fillId="0" borderId="0"/>
    <xf numFmtId="0" fontId="5" fillId="0" borderId="0"/>
    <xf numFmtId="0" fontId="4" fillId="0" borderId="0"/>
    <xf numFmtId="0" fontId="4" fillId="0" borderId="0"/>
    <xf numFmtId="0" fontId="3" fillId="0" borderId="0"/>
    <xf numFmtId="0" fontId="3" fillId="0" borderId="0"/>
    <xf numFmtId="0" fontId="18" fillId="0" borderId="0"/>
    <xf numFmtId="0" fontId="3" fillId="0" borderId="0"/>
    <xf numFmtId="0" fontId="3" fillId="0" borderId="0"/>
    <xf numFmtId="0" fontId="48"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cellStyleXfs>
  <cellXfs count="391">
    <xf numFmtId="0" fontId="0" fillId="0" borderId="0" xfId="0"/>
    <xf numFmtId="0" fontId="14" fillId="0" borderId="0" xfId="2"/>
    <xf numFmtId="0" fontId="32" fillId="4" borderId="6" xfId="3" applyFont="1" applyFill="1" applyBorder="1" applyAlignment="1">
      <alignment horizontal="center" vertical="center" wrapText="1" shrinkToFit="1"/>
    </xf>
    <xf numFmtId="0" fontId="31" fillId="0" borderId="0" xfId="2" applyFont="1" applyAlignment="1">
      <alignment vertical="center" wrapText="1"/>
    </xf>
    <xf numFmtId="0" fontId="35" fillId="8" borderId="20" xfId="0" applyFont="1" applyFill="1" applyBorder="1" applyAlignment="1">
      <alignment vertical="center"/>
    </xf>
    <xf numFmtId="0" fontId="35" fillId="8" borderId="0" xfId="0" applyFont="1" applyFill="1" applyAlignment="1">
      <alignment vertical="center"/>
    </xf>
    <xf numFmtId="0" fontId="36" fillId="8" borderId="0" xfId="0" applyFont="1" applyFill="1" applyAlignment="1">
      <alignment vertical="center"/>
    </xf>
    <xf numFmtId="0" fontId="0" fillId="0" borderId="21" xfId="0" applyBorder="1"/>
    <xf numFmtId="0" fontId="36" fillId="0" borderId="20" xfId="0" applyFont="1" applyBorder="1"/>
    <xf numFmtId="0" fontId="34" fillId="0" borderId="0" xfId="0" applyFont="1"/>
    <xf numFmtId="0" fontId="36" fillId="0" borderId="0" xfId="0" applyFont="1"/>
    <xf numFmtId="0" fontId="34" fillId="0" borderId="0" xfId="0" applyFont="1" applyAlignment="1">
      <alignment vertical="top"/>
    </xf>
    <xf numFmtId="0" fontId="30" fillId="0" borderId="0" xfId="0" applyFont="1" applyAlignment="1">
      <alignment horizontal="right" vertical="top" wrapText="1"/>
    </xf>
    <xf numFmtId="0" fontId="30" fillId="0" borderId="21" xfId="0" applyFont="1" applyBorder="1"/>
    <xf numFmtId="0" fontId="38" fillId="0" borderId="0" xfId="0" applyFont="1" applyAlignment="1">
      <alignment horizontal="right" vertical="center" readingOrder="2"/>
    </xf>
    <xf numFmtId="0" fontId="20" fillId="0" borderId="0" xfId="1" applyFont="1"/>
    <xf numFmtId="0" fontId="0" fillId="0" borderId="0" xfId="0" applyAlignment="1">
      <alignment horizontal="center"/>
    </xf>
    <xf numFmtId="3" fontId="0" fillId="0" borderId="0" xfId="0" applyNumberFormat="1"/>
    <xf numFmtId="0" fontId="42" fillId="0" borderId="0" xfId="0" applyFont="1" applyAlignment="1">
      <alignment horizontal="left" vertical="center"/>
    </xf>
    <xf numFmtId="0" fontId="43" fillId="0" borderId="0" xfId="0" applyFont="1" applyAlignment="1">
      <alignment horizontal="center" vertical="center"/>
    </xf>
    <xf numFmtId="0" fontId="0" fillId="0" borderId="0" xfId="0" applyAlignment="1">
      <alignment readingOrder="2"/>
    </xf>
    <xf numFmtId="0" fontId="32" fillId="4" borderId="28" xfId="3" applyFont="1" applyFill="1" applyBorder="1" applyAlignment="1">
      <alignment horizontal="center" vertical="center" wrapText="1" shrinkToFit="1" readingOrder="1"/>
    </xf>
    <xf numFmtId="0" fontId="54" fillId="0" borderId="0" xfId="1" applyFont="1" applyAlignment="1">
      <alignment horizontal="right"/>
    </xf>
    <xf numFmtId="0" fontId="55" fillId="4" borderId="5" xfId="3" applyFont="1" applyFill="1" applyBorder="1" applyAlignment="1">
      <alignment horizontal="center" wrapText="1" shrinkToFit="1"/>
    </xf>
    <xf numFmtId="167" fontId="56" fillId="9" borderId="9" xfId="0" applyNumberFormat="1" applyFont="1" applyFill="1" applyBorder="1" applyAlignment="1">
      <alignment horizontal="center" vertical="center" wrapText="1" readingOrder="2"/>
    </xf>
    <xf numFmtId="167" fontId="56" fillId="10" borderId="9" xfId="0" applyNumberFormat="1" applyFont="1" applyFill="1" applyBorder="1" applyAlignment="1">
      <alignment horizontal="center" vertical="center" wrapText="1" readingOrder="2"/>
    </xf>
    <xf numFmtId="0" fontId="55" fillId="4" borderId="6" xfId="3" applyFont="1" applyFill="1" applyBorder="1" applyAlignment="1">
      <alignment horizontal="center" vertical="center" wrapText="1" shrinkToFit="1"/>
    </xf>
    <xf numFmtId="0" fontId="55" fillId="4" borderId="11" xfId="3" applyFont="1" applyFill="1" applyBorder="1" applyAlignment="1">
      <alignment horizontal="center" vertical="center" wrapText="1" shrinkToFit="1"/>
    </xf>
    <xf numFmtId="0" fontId="55" fillId="4" borderId="12" xfId="3" applyFont="1" applyFill="1" applyBorder="1" applyAlignment="1">
      <alignment horizontal="center" vertical="center" shrinkToFit="1"/>
    </xf>
    <xf numFmtId="3" fontId="55" fillId="4" borderId="6" xfId="3" applyNumberFormat="1" applyFont="1" applyFill="1" applyBorder="1" applyAlignment="1">
      <alignment horizontal="center" vertical="center" wrapText="1" shrinkToFit="1"/>
    </xf>
    <xf numFmtId="0" fontId="55" fillId="4" borderId="9" xfId="3" applyFont="1" applyFill="1" applyBorder="1" applyAlignment="1">
      <alignment horizontal="center" vertical="center" shrinkToFit="1"/>
    </xf>
    <xf numFmtId="3" fontId="55" fillId="4" borderId="9" xfId="3" applyNumberFormat="1" applyFont="1" applyFill="1" applyBorder="1" applyAlignment="1">
      <alignment horizontal="center" vertical="center" wrapText="1" shrinkToFit="1"/>
    </xf>
    <xf numFmtId="0" fontId="55" fillId="4" borderId="12" xfId="3" applyFont="1" applyFill="1" applyBorder="1" applyAlignment="1">
      <alignment horizontal="center" vertical="center" wrapText="1" shrinkToFit="1"/>
    </xf>
    <xf numFmtId="3" fontId="55" fillId="4" borderId="12" xfId="3" applyNumberFormat="1" applyFont="1" applyFill="1" applyBorder="1" applyAlignment="1">
      <alignment horizontal="center" vertical="center" wrapText="1" shrinkToFit="1"/>
    </xf>
    <xf numFmtId="3" fontId="55" fillId="4" borderId="3" xfId="3" applyNumberFormat="1" applyFont="1" applyFill="1" applyBorder="1" applyAlignment="1">
      <alignment horizontal="center" vertical="center" wrapText="1" shrinkToFit="1"/>
    </xf>
    <xf numFmtId="3" fontId="56" fillId="3" borderId="9" xfId="14" applyNumberFormat="1" applyFont="1" applyFill="1" applyBorder="1" applyAlignment="1">
      <alignment horizontal="center" vertical="center" wrapText="1" readingOrder="1"/>
    </xf>
    <xf numFmtId="3" fontId="56" fillId="5" borderId="9" xfId="14" applyNumberFormat="1" applyFont="1" applyFill="1" applyBorder="1" applyAlignment="1">
      <alignment horizontal="center" vertical="center" wrapText="1" readingOrder="1"/>
    </xf>
    <xf numFmtId="3" fontId="55" fillId="4" borderId="11" xfId="3" applyNumberFormat="1" applyFont="1" applyFill="1" applyBorder="1" applyAlignment="1">
      <alignment horizontal="center" vertical="center" wrapText="1" shrinkToFit="1"/>
    </xf>
    <xf numFmtId="3" fontId="55" fillId="4" borderId="4" xfId="3" applyNumberFormat="1" applyFont="1" applyFill="1" applyBorder="1" applyAlignment="1">
      <alignment horizontal="center" vertical="center" wrapText="1" shrinkToFit="1"/>
    </xf>
    <xf numFmtId="168" fontId="0" fillId="0" borderId="0" xfId="0" applyNumberFormat="1"/>
    <xf numFmtId="0" fontId="39" fillId="0" borderId="0" xfId="0" applyFont="1" applyAlignment="1">
      <alignment vertical="center" wrapText="1" readingOrder="1"/>
    </xf>
    <xf numFmtId="3" fontId="0" fillId="0" borderId="0" xfId="0" applyNumberFormat="1" applyAlignment="1">
      <alignment horizontal="center"/>
    </xf>
    <xf numFmtId="0" fontId="12" fillId="0" borderId="0" xfId="0" applyFont="1" applyAlignment="1">
      <alignment horizontal="center" vertical="center" wrapText="1" readingOrder="1"/>
    </xf>
    <xf numFmtId="0" fontId="58" fillId="0" borderId="0" xfId="0" applyFont="1"/>
    <xf numFmtId="49" fontId="60" fillId="3" borderId="9" xfId="4" applyNumberFormat="1" applyFont="1" applyFill="1" applyBorder="1" applyAlignment="1">
      <alignment horizontal="center" vertical="center" wrapText="1" readingOrder="1"/>
    </xf>
    <xf numFmtId="3" fontId="60" fillId="3" borderId="9" xfId="4" applyNumberFormat="1" applyFont="1" applyFill="1" applyBorder="1" applyAlignment="1">
      <alignment horizontal="right" vertical="center" wrapText="1" indent="1" readingOrder="1"/>
    </xf>
    <xf numFmtId="0" fontId="14" fillId="0" borderId="7" xfId="2" applyBorder="1" applyAlignment="1">
      <alignment horizontal="center" vertical="center"/>
    </xf>
    <xf numFmtId="0" fontId="14" fillId="0" borderId="9" xfId="2" applyBorder="1" applyAlignment="1">
      <alignment horizontal="center" vertical="center"/>
    </xf>
    <xf numFmtId="49" fontId="0" fillId="0" borderId="0" xfId="0" applyNumberFormat="1" applyAlignment="1">
      <alignment horizontal="center" readingOrder="2"/>
    </xf>
    <xf numFmtId="49" fontId="0" fillId="0" borderId="0" xfId="0" applyNumberFormat="1" applyAlignment="1">
      <alignment horizontal="center"/>
    </xf>
    <xf numFmtId="49" fontId="60" fillId="5" borderId="9" xfId="4" applyNumberFormat="1" applyFont="1" applyFill="1" applyBorder="1" applyAlignment="1">
      <alignment horizontal="center" vertical="center" wrapText="1" readingOrder="1"/>
    </xf>
    <xf numFmtId="0" fontId="14" fillId="0" borderId="0" xfId="2" applyAlignment="1">
      <alignment horizontal="right" vertical="center" readingOrder="2"/>
    </xf>
    <xf numFmtId="0" fontId="14" fillId="0" borderId="11" xfId="2" applyBorder="1" applyAlignment="1">
      <alignment horizontal="right" vertical="center" readingOrder="2"/>
    </xf>
    <xf numFmtId="3" fontId="60" fillId="5" borderId="9" xfId="4" applyNumberFormat="1" applyFont="1" applyFill="1" applyBorder="1" applyAlignment="1">
      <alignment horizontal="right" vertical="center" wrapText="1" indent="1" readingOrder="1"/>
    </xf>
    <xf numFmtId="0" fontId="0" fillId="0" borderId="0" xfId="0" applyAlignment="1">
      <alignment horizontal="right" readingOrder="2"/>
    </xf>
    <xf numFmtId="0" fontId="0" fillId="0" borderId="0" xfId="0" applyAlignment="1">
      <alignment horizontal="right"/>
    </xf>
    <xf numFmtId="0" fontId="55" fillId="4" borderId="5" xfId="3" applyFont="1" applyFill="1" applyBorder="1" applyAlignment="1">
      <alignment horizontal="center" vertical="center" wrapText="1" shrinkToFit="1"/>
    </xf>
    <xf numFmtId="0" fontId="55" fillId="4" borderId="14" xfId="3" applyFont="1" applyFill="1" applyBorder="1" applyAlignment="1">
      <alignment horizontal="center" vertical="center" wrapText="1" shrinkToFit="1"/>
    </xf>
    <xf numFmtId="0" fontId="55" fillId="4" borderId="4" xfId="3" applyFont="1" applyFill="1" applyBorder="1" applyAlignment="1">
      <alignment horizontal="center" vertical="center" wrapText="1" shrinkToFit="1"/>
    </xf>
    <xf numFmtId="0" fontId="55" fillId="4" borderId="3" xfId="3" applyFont="1" applyFill="1" applyBorder="1" applyAlignment="1">
      <alignment horizontal="center" vertical="center" wrapText="1" shrinkToFit="1"/>
    </xf>
    <xf numFmtId="0" fontId="55" fillId="4" borderId="1" xfId="3" applyFont="1" applyFill="1" applyBorder="1" applyAlignment="1">
      <alignment horizontal="center" vertical="center" wrapText="1" shrinkToFit="1"/>
    </xf>
    <xf numFmtId="0" fontId="2" fillId="0" borderId="0" xfId="37"/>
    <xf numFmtId="0" fontId="20" fillId="0" borderId="0" xfId="37" applyFont="1" applyAlignment="1">
      <alignment vertical="center"/>
    </xf>
    <xf numFmtId="0" fontId="50" fillId="0" borderId="0" xfId="37" applyFont="1" applyAlignment="1">
      <alignment horizontal="right" vertical="center" readingOrder="2"/>
    </xf>
    <xf numFmtId="3" fontId="56" fillId="3" borderId="1" xfId="38" applyNumberFormat="1" applyFont="1" applyFill="1" applyBorder="1" applyAlignment="1">
      <alignment horizontal="right" vertical="center" wrapText="1" indent="1" readingOrder="1"/>
    </xf>
    <xf numFmtId="3" fontId="56" fillId="3" borderId="1" xfId="37" applyNumberFormat="1" applyFont="1" applyFill="1" applyBorder="1" applyAlignment="1">
      <alignment horizontal="center" vertical="center" wrapText="1" readingOrder="1"/>
    </xf>
    <xf numFmtId="3" fontId="56" fillId="5" borderId="1" xfId="38" applyNumberFormat="1" applyFont="1" applyFill="1" applyBorder="1" applyAlignment="1">
      <alignment horizontal="right" vertical="center" wrapText="1" indent="1" readingOrder="1"/>
    </xf>
    <xf numFmtId="3" fontId="56" fillId="5" borderId="1" xfId="37" applyNumberFormat="1" applyFont="1" applyFill="1" applyBorder="1" applyAlignment="1">
      <alignment horizontal="center" vertical="center" wrapText="1" readingOrder="1"/>
    </xf>
    <xf numFmtId="0" fontId="52" fillId="0" borderId="0" xfId="37" applyFont="1" applyAlignment="1">
      <alignment horizontal="right" vertical="center"/>
    </xf>
    <xf numFmtId="0" fontId="24" fillId="0" borderId="0" xfId="37" applyFont="1" applyAlignment="1">
      <alignment horizontal="right" indent="1"/>
    </xf>
    <xf numFmtId="0" fontId="24" fillId="0" borderId="0" xfId="37" applyFont="1"/>
    <xf numFmtId="0" fontId="52" fillId="0" borderId="0" xfId="37" applyFont="1" applyAlignment="1">
      <alignment horizontal="right" vertical="center" indent="1" readingOrder="2"/>
    </xf>
    <xf numFmtId="3" fontId="52" fillId="0" borderId="0" xfId="37" applyNumberFormat="1" applyFont="1" applyAlignment="1">
      <alignment horizontal="right" vertical="center" indent="1"/>
    </xf>
    <xf numFmtId="3" fontId="24" fillId="0" borderId="0" xfId="37" applyNumberFormat="1" applyFont="1" applyAlignment="1">
      <alignment horizontal="right" indent="1"/>
    </xf>
    <xf numFmtId="0" fontId="61" fillId="0" borderId="0" xfId="0" applyFont="1" applyAlignment="1">
      <alignment horizontal="right" vertical="center" wrapText="1" indent="1" readingOrder="1"/>
    </xf>
    <xf numFmtId="0" fontId="58" fillId="0" borderId="0" xfId="0" applyFont="1" applyAlignment="1">
      <alignment horizontal="right" indent="1"/>
    </xf>
    <xf numFmtId="0" fontId="2" fillId="0" borderId="0" xfId="39"/>
    <xf numFmtId="0" fontId="21" fillId="2" borderId="0" xfId="39" applyFont="1" applyFill="1" applyAlignment="1">
      <alignment vertical="center"/>
    </xf>
    <xf numFmtId="0" fontId="34" fillId="0" borderId="0" xfId="39" applyFont="1" applyAlignment="1">
      <alignment vertical="center"/>
    </xf>
    <xf numFmtId="0" fontId="36" fillId="0" borderId="0" xfId="39" applyFont="1"/>
    <xf numFmtId="0" fontId="20" fillId="0" borderId="0" xfId="39" applyFont="1" applyAlignment="1">
      <alignment vertical="center"/>
    </xf>
    <xf numFmtId="0" fontId="50" fillId="0" borderId="27" xfId="39" applyFont="1" applyBorder="1" applyAlignment="1">
      <alignment vertical="center" readingOrder="2"/>
    </xf>
    <xf numFmtId="3" fontId="56" fillId="3" borderId="1" xfId="39" applyNumberFormat="1" applyFont="1" applyFill="1" applyBorder="1" applyAlignment="1">
      <alignment horizontal="right" vertical="center" wrapText="1" indent="1" readingOrder="1"/>
    </xf>
    <xf numFmtId="3" fontId="56" fillId="3" borderId="1" xfId="39" applyNumberFormat="1" applyFont="1" applyFill="1" applyBorder="1" applyAlignment="1">
      <alignment horizontal="center" vertical="center" wrapText="1" readingOrder="1"/>
    </xf>
    <xf numFmtId="3" fontId="2" fillId="0" borderId="0" xfId="39" applyNumberFormat="1"/>
    <xf numFmtId="3" fontId="56" fillId="5" borderId="1" xfId="39" applyNumberFormat="1" applyFont="1" applyFill="1" applyBorder="1" applyAlignment="1">
      <alignment horizontal="right" vertical="center" wrapText="1" indent="1" readingOrder="1"/>
    </xf>
    <xf numFmtId="3" fontId="56" fillId="5" borderId="1" xfId="39" applyNumberFormat="1" applyFont="1" applyFill="1" applyBorder="1" applyAlignment="1">
      <alignment horizontal="center" vertical="center" wrapText="1" readingOrder="1"/>
    </xf>
    <xf numFmtId="0" fontId="22" fillId="0" borderId="0" xfId="39" applyFont="1" applyAlignment="1">
      <alignment horizontal="right" vertical="center" indent="1" readingOrder="2"/>
    </xf>
    <xf numFmtId="0" fontId="23" fillId="0" borderId="0" xfId="39" applyFont="1" applyAlignment="1">
      <alignment horizontal="right" vertical="center" indent="1" readingOrder="2"/>
    </xf>
    <xf numFmtId="0" fontId="24" fillId="0" borderId="0" xfId="39" applyFont="1" applyAlignment="1">
      <alignment horizontal="right" wrapText="1" indent="1"/>
    </xf>
    <xf numFmtId="0" fontId="24" fillId="0" borderId="0" xfId="39" applyFont="1" applyAlignment="1">
      <alignment wrapText="1"/>
    </xf>
    <xf numFmtId="0" fontId="24" fillId="0" borderId="0" xfId="39" applyFont="1" applyAlignment="1">
      <alignment horizontal="left" wrapText="1" indent="1"/>
    </xf>
    <xf numFmtId="0" fontId="24" fillId="0" borderId="0" xfId="39" applyFont="1" applyAlignment="1">
      <alignment horizontal="right" indent="1"/>
    </xf>
    <xf numFmtId="3" fontId="24" fillId="0" borderId="0" xfId="39" applyNumberFormat="1" applyFont="1" applyAlignment="1">
      <alignment horizontal="right" indent="1"/>
    </xf>
    <xf numFmtId="3" fontId="24" fillId="0" borderId="0" xfId="39" applyNumberFormat="1" applyFont="1"/>
    <xf numFmtId="0" fontId="24" fillId="0" borderId="0" xfId="39" applyFont="1"/>
    <xf numFmtId="0" fontId="24" fillId="0" borderId="0" xfId="39" applyFont="1" applyAlignment="1">
      <alignment horizontal="left" indent="1"/>
    </xf>
    <xf numFmtId="0" fontId="52" fillId="0" borderId="0" xfId="39" applyFont="1" applyAlignment="1">
      <alignment horizontal="right" indent="1"/>
    </xf>
    <xf numFmtId="0" fontId="2" fillId="0" borderId="0" xfId="39" applyAlignment="1">
      <alignment wrapText="1"/>
    </xf>
    <xf numFmtId="3" fontId="2" fillId="0" borderId="0" xfId="39" applyNumberFormat="1" applyAlignment="1">
      <alignment wrapText="1"/>
    </xf>
    <xf numFmtId="0" fontId="2" fillId="0" borderId="0" xfId="40"/>
    <xf numFmtId="0" fontId="21" fillId="2" borderId="0" xfId="40" applyFont="1" applyFill="1" applyAlignment="1">
      <alignment vertical="center"/>
    </xf>
    <xf numFmtId="0" fontId="20" fillId="0" borderId="0" xfId="40" applyFont="1" applyAlignment="1">
      <alignment vertical="center"/>
    </xf>
    <xf numFmtId="0" fontId="50" fillId="0" borderId="27" xfId="40" applyFont="1" applyBorder="1" applyAlignment="1">
      <alignment vertical="center"/>
    </xf>
    <xf numFmtId="3" fontId="56" fillId="3" borderId="9" xfId="40" applyNumberFormat="1" applyFont="1" applyFill="1" applyBorder="1" applyAlignment="1">
      <alignment horizontal="center" vertical="center" wrapText="1" readingOrder="1"/>
    </xf>
    <xf numFmtId="3" fontId="56" fillId="3" borderId="1" xfId="40" applyNumberFormat="1" applyFont="1" applyFill="1" applyBorder="1" applyAlignment="1">
      <alignment horizontal="center" vertical="center" wrapText="1" readingOrder="1"/>
    </xf>
    <xf numFmtId="3" fontId="56" fillId="5" borderId="9" xfId="40" applyNumberFormat="1" applyFont="1" applyFill="1" applyBorder="1" applyAlignment="1">
      <alignment horizontal="center" vertical="center" wrapText="1" readingOrder="1"/>
    </xf>
    <xf numFmtId="3" fontId="56" fillId="5" borderId="1" xfId="40" applyNumberFormat="1" applyFont="1" applyFill="1" applyBorder="1" applyAlignment="1">
      <alignment horizontal="center" vertical="center" wrapText="1" readingOrder="1"/>
    </xf>
    <xf numFmtId="0" fontId="55" fillId="4" borderId="2" xfId="3" applyFont="1" applyFill="1" applyBorder="1" applyAlignment="1">
      <alignment horizontal="center" vertical="center" shrinkToFit="1"/>
    </xf>
    <xf numFmtId="0" fontId="52" fillId="0" borderId="0" xfId="40" applyFont="1" applyAlignment="1">
      <alignment horizontal="right" vertical="center" indent="1"/>
    </xf>
    <xf numFmtId="0" fontId="24" fillId="0" borderId="0" xfId="40" applyFont="1" applyAlignment="1">
      <alignment horizontal="right" vertical="center" indent="1"/>
    </xf>
    <xf numFmtId="0" fontId="24" fillId="0" borderId="0" xfId="40" applyFont="1" applyAlignment="1">
      <alignment horizontal="right" vertical="center" wrapText="1" indent="1"/>
    </xf>
    <xf numFmtId="0" fontId="24" fillId="0" borderId="0" xfId="40" applyFont="1"/>
    <xf numFmtId="0" fontId="24" fillId="0" borderId="0" xfId="40" applyFont="1" applyAlignment="1">
      <alignment wrapText="1"/>
    </xf>
    <xf numFmtId="0" fontId="24" fillId="0" borderId="0" xfId="40" applyFont="1" applyAlignment="1">
      <alignment horizontal="left" indent="1"/>
    </xf>
    <xf numFmtId="0" fontId="52" fillId="0" borderId="0" xfId="40" applyFont="1" applyAlignment="1">
      <alignment horizontal="right" vertical="center" indent="1" readingOrder="2"/>
    </xf>
    <xf numFmtId="3" fontId="24" fillId="0" borderId="0" xfId="40" applyNumberFormat="1" applyFont="1" applyAlignment="1">
      <alignment horizontal="right" vertical="center" indent="1"/>
    </xf>
    <xf numFmtId="0" fontId="24" fillId="0" borderId="0" xfId="40" applyFont="1" applyAlignment="1">
      <alignment horizontal="center"/>
    </xf>
    <xf numFmtId="3" fontId="2" fillId="0" borderId="0" xfId="40" applyNumberFormat="1"/>
    <xf numFmtId="0" fontId="2" fillId="0" borderId="0" xfId="40" applyAlignment="1">
      <alignment wrapText="1"/>
    </xf>
    <xf numFmtId="0" fontId="50" fillId="2" borderId="0" xfId="37" applyFont="1" applyFill="1" applyAlignment="1">
      <alignment horizontal="right" vertical="center"/>
    </xf>
    <xf numFmtId="3" fontId="56" fillId="3" borderId="1" xfId="37" applyNumberFormat="1" applyFont="1" applyFill="1" applyBorder="1" applyAlignment="1">
      <alignment horizontal="right" vertical="center" wrapText="1" indent="1" readingOrder="1"/>
    </xf>
    <xf numFmtId="3" fontId="56" fillId="5" borderId="1" xfId="37" applyNumberFormat="1" applyFont="1" applyFill="1" applyBorder="1" applyAlignment="1">
      <alignment horizontal="right" vertical="center" wrapText="1" indent="1" readingOrder="1"/>
    </xf>
    <xf numFmtId="0" fontId="52" fillId="0" borderId="0" xfId="37" applyFont="1" applyAlignment="1">
      <alignment horizontal="right" vertical="center" indent="1"/>
    </xf>
    <xf numFmtId="0" fontId="24" fillId="0" borderId="0" xfId="37" applyFont="1" applyAlignment="1">
      <alignment horizontal="right" vertical="center" indent="1"/>
    </xf>
    <xf numFmtId="0" fontId="24" fillId="0" borderId="29" xfId="37" applyFont="1" applyBorder="1" applyAlignment="1">
      <alignment horizontal="right" vertical="center" indent="1"/>
    </xf>
    <xf numFmtId="0" fontId="2" fillId="0" borderId="0" xfId="37" applyAlignment="1">
      <alignment horizontal="right" vertical="center" indent="1"/>
    </xf>
    <xf numFmtId="3" fontId="24" fillId="0" borderId="0" xfId="37" applyNumberFormat="1" applyFont="1" applyAlignment="1">
      <alignment horizontal="right" vertical="center" indent="1"/>
    </xf>
    <xf numFmtId="3" fontId="24" fillId="0" borderId="0" xfId="37" applyNumberFormat="1" applyFont="1"/>
    <xf numFmtId="0" fontId="61" fillId="0" borderId="0" xfId="0" applyFont="1" applyAlignment="1">
      <alignment horizontal="center" vertical="center" wrapText="1" readingOrder="1"/>
    </xf>
    <xf numFmtId="0" fontId="2" fillId="0" borderId="0" xfId="41"/>
    <xf numFmtId="0" fontId="21" fillId="2" borderId="0" xfId="41" applyFont="1" applyFill="1" applyAlignment="1">
      <alignment vertical="center"/>
    </xf>
    <xf numFmtId="0" fontId="20" fillId="0" borderId="0" xfId="41" applyFont="1" applyAlignment="1">
      <alignment vertical="center"/>
    </xf>
    <xf numFmtId="0" fontId="50" fillId="0" borderId="0" xfId="41" applyFont="1" applyAlignment="1">
      <alignment vertical="center" readingOrder="2"/>
    </xf>
    <xf numFmtId="3" fontId="56" fillId="3" borderId="1" xfId="41" applyNumberFormat="1" applyFont="1" applyFill="1" applyBorder="1" applyAlignment="1">
      <alignment horizontal="right" vertical="center" wrapText="1" indent="1" readingOrder="1"/>
    </xf>
    <xf numFmtId="3" fontId="56" fillId="3" borderId="1" xfId="41" applyNumberFormat="1" applyFont="1" applyFill="1" applyBorder="1" applyAlignment="1">
      <alignment horizontal="center" vertical="center" wrapText="1" readingOrder="1"/>
    </xf>
    <xf numFmtId="3" fontId="56" fillId="5" borderId="1" xfId="41" applyNumberFormat="1" applyFont="1" applyFill="1" applyBorder="1" applyAlignment="1">
      <alignment horizontal="right" vertical="center" wrapText="1" indent="1" readingOrder="1"/>
    </xf>
    <xf numFmtId="3" fontId="56" fillId="5" borderId="1" xfId="41" applyNumberFormat="1" applyFont="1" applyFill="1" applyBorder="1" applyAlignment="1">
      <alignment horizontal="center" vertical="center" wrapText="1" readingOrder="1"/>
    </xf>
    <xf numFmtId="0" fontId="22" fillId="0" borderId="0" xfId="41" applyFont="1" applyAlignment="1">
      <alignment horizontal="right" vertical="center" indent="1"/>
    </xf>
    <xf numFmtId="0" fontId="24" fillId="0" borderId="0" xfId="41" applyFont="1"/>
    <xf numFmtId="0" fontId="52" fillId="0" borderId="0" xfId="41" applyFont="1" applyAlignment="1">
      <alignment horizontal="right" indent="1" readingOrder="2"/>
    </xf>
    <xf numFmtId="3" fontId="24" fillId="0" borderId="0" xfId="41" applyNumberFormat="1" applyFont="1"/>
    <xf numFmtId="3" fontId="2" fillId="0" borderId="0" xfId="41" applyNumberFormat="1"/>
    <xf numFmtId="0" fontId="55" fillId="4" borderId="30" xfId="3" applyFont="1" applyFill="1" applyBorder="1" applyAlignment="1">
      <alignment horizontal="center" vertical="center" wrapText="1" shrinkToFit="1"/>
    </xf>
    <xf numFmtId="3" fontId="56" fillId="3" borderId="9" xfId="40" applyNumberFormat="1" applyFont="1" applyFill="1" applyBorder="1" applyAlignment="1">
      <alignment horizontal="right" vertical="center" wrapText="1" indent="1" readingOrder="1"/>
    </xf>
    <xf numFmtId="3" fontId="56" fillId="5" borderId="9" xfId="40" applyNumberFormat="1" applyFont="1" applyFill="1" applyBorder="1" applyAlignment="1">
      <alignment horizontal="right" vertical="center" wrapText="1" indent="1" readingOrder="1"/>
    </xf>
    <xf numFmtId="0" fontId="50" fillId="0" borderId="1" xfId="37" applyFont="1" applyBorder="1" applyAlignment="1">
      <alignment horizontal="right" vertical="center" readingOrder="2"/>
    </xf>
    <xf numFmtId="3" fontId="56" fillId="3" borderId="9" xfId="37" applyNumberFormat="1" applyFont="1" applyFill="1" applyBorder="1" applyAlignment="1">
      <alignment horizontal="center" vertical="center" wrapText="1" readingOrder="1"/>
    </xf>
    <xf numFmtId="3" fontId="56" fillId="5" borderId="9" xfId="37" applyNumberFormat="1" applyFont="1" applyFill="1" applyBorder="1" applyAlignment="1">
      <alignment horizontal="center" vertical="center" wrapText="1" readingOrder="1"/>
    </xf>
    <xf numFmtId="3" fontId="2" fillId="0" borderId="0" xfId="37" applyNumberFormat="1"/>
    <xf numFmtId="0" fontId="52" fillId="0" borderId="0" xfId="37" applyFont="1" applyAlignment="1">
      <alignment horizontal="right" indent="1" readingOrder="2"/>
    </xf>
    <xf numFmtId="0" fontId="55" fillId="4" borderId="2" xfId="3" applyFont="1" applyFill="1" applyBorder="1" applyAlignment="1">
      <alignment horizontal="center" vertical="center" wrapText="1" shrinkToFit="1"/>
    </xf>
    <xf numFmtId="0" fontId="55" fillId="4" borderId="9" xfId="3" applyFont="1" applyFill="1" applyBorder="1" applyAlignment="1">
      <alignment horizontal="center" vertical="center" wrapText="1" shrinkToFit="1"/>
    </xf>
    <xf numFmtId="0" fontId="11" fillId="0" borderId="0" xfId="0" applyFont="1" applyAlignment="1">
      <alignment horizontal="right" vertical="center" wrapText="1" readingOrder="2"/>
    </xf>
    <xf numFmtId="0" fontId="15" fillId="0" borderId="0" xfId="42" applyFont="1"/>
    <xf numFmtId="0" fontId="19" fillId="0" borderId="0" xfId="42" applyFont="1" applyAlignment="1">
      <alignment vertical="center" readingOrder="2"/>
    </xf>
    <xf numFmtId="0" fontId="22" fillId="2" borderId="0" xfId="42" applyFont="1" applyFill="1" applyAlignment="1">
      <alignment horizontal="right" vertical="center" indent="1" readingOrder="2"/>
    </xf>
    <xf numFmtId="1" fontId="19" fillId="2" borderId="0" xfId="42" applyNumberFormat="1" applyFont="1" applyFill="1"/>
    <xf numFmtId="0" fontId="19" fillId="2" borderId="0" xfId="42" applyFont="1" applyFill="1"/>
    <xf numFmtId="0" fontId="19" fillId="2" borderId="10" xfId="42" applyFont="1" applyFill="1" applyBorder="1" applyAlignment="1">
      <alignment vertical="center" readingOrder="2"/>
    </xf>
    <xf numFmtId="0" fontId="22" fillId="2" borderId="10" xfId="42" applyFont="1" applyFill="1" applyBorder="1" applyAlignment="1">
      <alignment horizontal="right" vertical="center" indent="1" readingOrder="2"/>
    </xf>
    <xf numFmtId="3" fontId="51" fillId="3" borderId="9" xfId="42" applyNumberFormat="1" applyFont="1" applyFill="1" applyBorder="1" applyAlignment="1">
      <alignment horizontal="center" vertical="center" wrapText="1" readingOrder="1"/>
    </xf>
    <xf numFmtId="166" fontId="51" fillId="3" borderId="9" xfId="42" applyNumberFormat="1" applyFont="1" applyFill="1" applyBorder="1" applyAlignment="1">
      <alignment horizontal="right" vertical="center" wrapText="1" indent="2" readingOrder="1"/>
    </xf>
    <xf numFmtId="3" fontId="51" fillId="5" borderId="9" xfId="42" applyNumberFormat="1" applyFont="1" applyFill="1" applyBorder="1" applyAlignment="1">
      <alignment horizontal="center" vertical="center" wrapText="1" readingOrder="1"/>
    </xf>
    <xf numFmtId="166" fontId="51" fillId="5" borderId="9" xfId="42" applyNumberFormat="1" applyFont="1" applyFill="1" applyBorder="1" applyAlignment="1">
      <alignment horizontal="right" vertical="center" wrapText="1" indent="2" readingOrder="1"/>
    </xf>
    <xf numFmtId="0" fontId="16" fillId="0" borderId="0" xfId="42" applyFont="1"/>
    <xf numFmtId="0" fontId="50" fillId="0" borderId="0" xfId="42" applyFont="1" applyAlignment="1">
      <alignment vertical="center" readingOrder="2"/>
    </xf>
    <xf numFmtId="0" fontId="16" fillId="0" borderId="0" xfId="42" applyFont="1" applyAlignment="1">
      <alignment vertical="center"/>
    </xf>
    <xf numFmtId="0" fontId="17" fillId="0" borderId="0" xfId="42" applyFont="1" applyAlignment="1">
      <alignment vertical="center"/>
    </xf>
    <xf numFmtId="0" fontId="1" fillId="0" borderId="0" xfId="42"/>
    <xf numFmtId="165" fontId="22" fillId="2" borderId="0" xfId="42" applyNumberFormat="1" applyFont="1" applyFill="1" applyAlignment="1">
      <alignment horizontal="right" indent="1"/>
    </xf>
    <xf numFmtId="165" fontId="22" fillId="0" borderId="0" xfId="42" applyNumberFormat="1" applyFont="1" applyAlignment="1">
      <alignment horizontal="right"/>
    </xf>
    <xf numFmtId="0" fontId="52" fillId="0" borderId="0" xfId="42" applyFont="1" applyAlignment="1">
      <alignment horizontal="right"/>
    </xf>
    <xf numFmtId="0" fontId="22" fillId="0" borderId="0" xfId="42" applyFont="1" applyAlignment="1">
      <alignment horizontal="right"/>
    </xf>
    <xf numFmtId="0" fontId="22" fillId="0" borderId="0" xfId="42" applyFont="1" applyAlignment="1">
      <alignment horizontal="right" vertical="center" readingOrder="2"/>
    </xf>
    <xf numFmtId="0" fontId="22" fillId="0" borderId="0" xfId="42" applyFont="1" applyAlignment="1">
      <alignment horizontal="right" readingOrder="2"/>
    </xf>
    <xf numFmtId="0" fontId="22" fillId="2" borderId="0" xfId="42" applyFont="1" applyFill="1" applyAlignment="1">
      <alignment horizontal="right" indent="1"/>
    </xf>
    <xf numFmtId="0" fontId="52" fillId="2" borderId="0" xfId="42" applyFont="1" applyFill="1" applyAlignment="1">
      <alignment horizontal="right"/>
    </xf>
    <xf numFmtId="0" fontId="22" fillId="2" borderId="0" xfId="42" applyFont="1" applyFill="1" applyAlignment="1">
      <alignment horizontal="right"/>
    </xf>
    <xf numFmtId="3" fontId="22" fillId="2" borderId="0" xfId="42" applyNumberFormat="1" applyFont="1" applyFill="1" applyAlignment="1">
      <alignment horizontal="right"/>
    </xf>
    <xf numFmtId="0" fontId="22" fillId="2" borderId="0" xfId="42" applyFont="1" applyFill="1" applyAlignment="1">
      <alignment horizontal="right" vertical="center" readingOrder="2"/>
    </xf>
    <xf numFmtId="0" fontId="22" fillId="2" borderId="0" xfId="42" applyFont="1" applyFill="1" applyAlignment="1">
      <alignment horizontal="right" readingOrder="2"/>
    </xf>
    <xf numFmtId="3" fontId="56" fillId="5" borderId="9" xfId="42" applyNumberFormat="1" applyFont="1" applyFill="1" applyBorder="1" applyAlignment="1">
      <alignment horizontal="center" vertical="center" wrapText="1" readingOrder="1"/>
    </xf>
    <xf numFmtId="3" fontId="56" fillId="3" borderId="9" xfId="42" applyNumberFormat="1" applyFont="1" applyFill="1" applyBorder="1" applyAlignment="1">
      <alignment horizontal="center" vertical="center" wrapText="1" readingOrder="1"/>
    </xf>
    <xf numFmtId="0" fontId="1" fillId="0" borderId="0" xfId="42" applyAlignment="1">
      <alignment horizontal="right"/>
    </xf>
    <xf numFmtId="3" fontId="23" fillId="0" borderId="0" xfId="42" applyNumberFormat="1" applyFont="1"/>
    <xf numFmtId="3" fontId="23" fillId="0" borderId="0" xfId="42" applyNumberFormat="1" applyFont="1" applyAlignment="1">
      <alignment horizontal="right"/>
    </xf>
    <xf numFmtId="165" fontId="23" fillId="2" borderId="0" xfId="42" applyNumberFormat="1" applyFont="1" applyFill="1" applyAlignment="1">
      <alignment horizontal="left" indent="1"/>
    </xf>
    <xf numFmtId="165" fontId="23" fillId="0" borderId="0" xfId="42" applyNumberFormat="1" applyFont="1"/>
    <xf numFmtId="0" fontId="23" fillId="0" borderId="0" xfId="42" applyFont="1"/>
    <xf numFmtId="0" fontId="23" fillId="0" borderId="0" xfId="42" applyFont="1" applyAlignment="1">
      <alignment horizontal="right" vertical="center" readingOrder="2"/>
    </xf>
    <xf numFmtId="0" fontId="24" fillId="2" borderId="0" xfId="42" applyFont="1" applyFill="1" applyAlignment="1">
      <alignment horizontal="left" indent="1"/>
    </xf>
    <xf numFmtId="0" fontId="23" fillId="0" borderId="0" xfId="42" applyFont="1" applyAlignment="1">
      <alignment vertical="center" readingOrder="2"/>
    </xf>
    <xf numFmtId="0" fontId="23" fillId="0" borderId="0" xfId="42" applyFont="1" applyAlignment="1">
      <alignment horizontal="left" indent="1" readingOrder="2"/>
    </xf>
    <xf numFmtId="0" fontId="23" fillId="0" borderId="0" xfId="42" applyFont="1" applyAlignment="1">
      <alignment horizontal="right"/>
    </xf>
    <xf numFmtId="0" fontId="23" fillId="2" borderId="0" xfId="42" applyFont="1" applyFill="1" applyAlignment="1">
      <alignment horizontal="left" indent="1"/>
    </xf>
    <xf numFmtId="0" fontId="1" fillId="2" borderId="0" xfId="42" applyFill="1"/>
    <xf numFmtId="0" fontId="23" fillId="2" borderId="0" xfId="42" applyFont="1" applyFill="1"/>
    <xf numFmtId="0" fontId="23" fillId="2" borderId="0" xfId="42" applyFont="1" applyFill="1" applyAlignment="1">
      <alignment horizontal="right"/>
    </xf>
    <xf numFmtId="0" fontId="23" fillId="2" borderId="0" xfId="42" applyFont="1" applyFill="1" applyAlignment="1">
      <alignment vertical="center" readingOrder="2"/>
    </xf>
    <xf numFmtId="3" fontId="56" fillId="5" borderId="1" xfId="42" applyNumberFormat="1" applyFont="1" applyFill="1" applyBorder="1" applyAlignment="1">
      <alignment horizontal="center" vertical="center" wrapText="1" readingOrder="1"/>
    </xf>
    <xf numFmtId="0" fontId="56" fillId="5" borderId="8" xfId="42" applyFont="1" applyFill="1" applyBorder="1" applyAlignment="1">
      <alignment horizontal="center" vertical="center" wrapText="1" readingOrder="2"/>
    </xf>
    <xf numFmtId="3" fontId="1" fillId="0" borderId="0" xfId="42" applyNumberFormat="1"/>
    <xf numFmtId="0" fontId="56" fillId="3" borderId="8" xfId="42" applyFont="1" applyFill="1" applyBorder="1" applyAlignment="1">
      <alignment horizontal="center" vertical="center" wrapText="1" readingOrder="2"/>
    </xf>
    <xf numFmtId="0" fontId="50" fillId="0" borderId="0" xfId="42" applyFont="1" applyAlignment="1">
      <alignment horizontal="right" vertical="center" readingOrder="2"/>
    </xf>
    <xf numFmtId="0" fontId="28" fillId="0" borderId="0" xfId="42" applyFont="1"/>
    <xf numFmtId="0" fontId="20" fillId="0" borderId="0" xfId="42" applyFont="1" applyAlignment="1">
      <alignment vertical="center"/>
    </xf>
    <xf numFmtId="0" fontId="23" fillId="2" borderId="0" xfId="42" applyFont="1" applyFill="1" applyAlignment="1">
      <alignment horizontal="left" vertical="center" indent="1" readingOrder="2"/>
    </xf>
    <xf numFmtId="165" fontId="23" fillId="0" borderId="0" xfId="42" applyNumberFormat="1" applyFont="1" applyAlignment="1">
      <alignment horizontal="right"/>
    </xf>
    <xf numFmtId="0" fontId="22" fillId="0" borderId="0" xfId="42" applyFont="1"/>
    <xf numFmtId="0" fontId="22" fillId="0" borderId="0" xfId="42" applyFont="1" applyAlignment="1">
      <alignment vertical="center" readingOrder="2"/>
    </xf>
    <xf numFmtId="0" fontId="22" fillId="2" borderId="0" xfId="42" applyFont="1" applyFill="1"/>
    <xf numFmtId="0" fontId="23" fillId="0" borderId="0" xfId="42" applyFont="1" applyAlignment="1">
      <alignment horizontal="left" vertical="center" indent="1" readingOrder="2"/>
    </xf>
    <xf numFmtId="0" fontId="22" fillId="0" borderId="0" xfId="42" applyFont="1" applyAlignment="1">
      <alignment horizontal="right" vertical="center" indent="1" readingOrder="2"/>
    </xf>
    <xf numFmtId="0" fontId="23" fillId="0" borderId="0" xfId="42" applyFont="1" applyAlignment="1">
      <alignment horizontal="left" indent="1"/>
    </xf>
    <xf numFmtId="0" fontId="56" fillId="5" borderId="9" xfId="42" applyFont="1" applyFill="1" applyBorder="1" applyAlignment="1">
      <alignment horizontal="center" vertical="center" wrapText="1" readingOrder="2"/>
    </xf>
    <xf numFmtId="0" fontId="56" fillId="3" borderId="9" xfId="42" applyFont="1" applyFill="1" applyBorder="1" applyAlignment="1">
      <alignment horizontal="center" vertical="center" wrapText="1" readingOrder="2"/>
    </xf>
    <xf numFmtId="0" fontId="27" fillId="0" borderId="0" xfId="42" applyFont="1"/>
    <xf numFmtId="3" fontId="44" fillId="2" borderId="0" xfId="42" applyNumberFormat="1" applyFont="1" applyFill="1" applyAlignment="1">
      <alignment horizontal="left" indent="1"/>
    </xf>
    <xf numFmtId="3" fontId="44" fillId="2" borderId="0" xfId="42" applyNumberFormat="1" applyFont="1" applyFill="1" applyAlignment="1">
      <alignment horizontal="left"/>
    </xf>
    <xf numFmtId="3" fontId="45" fillId="2" borderId="0" xfId="42" applyNumberFormat="1" applyFont="1" applyFill="1" applyAlignment="1">
      <alignment horizontal="right"/>
    </xf>
    <xf numFmtId="0" fontId="44" fillId="2" borderId="0" xfId="42" applyFont="1" applyFill="1" applyAlignment="1">
      <alignment vertical="center" readingOrder="2"/>
    </xf>
    <xf numFmtId="0" fontId="44" fillId="2" borderId="0" xfId="42" applyFont="1" applyFill="1"/>
    <xf numFmtId="0" fontId="45" fillId="2" borderId="0" xfId="42" applyFont="1" applyFill="1"/>
    <xf numFmtId="0" fontId="44" fillId="2" borderId="0" xfId="42" applyFont="1" applyFill="1" applyAlignment="1">
      <alignment horizontal="right" vertical="center" indent="4" readingOrder="2"/>
    </xf>
    <xf numFmtId="0" fontId="44" fillId="2" borderId="0" xfId="42" applyFont="1" applyFill="1" applyAlignment="1">
      <alignment horizontal="left" indent="1" readingOrder="2"/>
    </xf>
    <xf numFmtId="0" fontId="46" fillId="0" borderId="0" xfId="42" applyFont="1"/>
    <xf numFmtId="0" fontId="44" fillId="2" borderId="2" xfId="42" applyFont="1" applyFill="1" applyBorder="1" applyAlignment="1">
      <alignment horizontal="left" indent="1"/>
    </xf>
    <xf numFmtId="3" fontId="56" fillId="3" borderId="8" xfId="42" applyNumberFormat="1" applyFont="1" applyFill="1" applyBorder="1" applyAlignment="1">
      <alignment horizontal="center" vertical="center" wrapText="1" readingOrder="1"/>
    </xf>
    <xf numFmtId="3" fontId="56" fillId="3" borderId="8" xfId="42" applyNumberFormat="1" applyFont="1" applyFill="1" applyBorder="1" applyAlignment="1">
      <alignment horizontal="center" vertical="center" wrapText="1" readingOrder="2"/>
    </xf>
    <xf numFmtId="0" fontId="21" fillId="2" borderId="0" xfId="42" applyFont="1" applyFill="1" applyAlignment="1">
      <alignment vertical="center"/>
    </xf>
    <xf numFmtId="0" fontId="1" fillId="0" borderId="0" xfId="42" applyAlignment="1">
      <alignment horizontal="center"/>
    </xf>
    <xf numFmtId="0" fontId="23" fillId="2" borderId="0" xfId="42" applyFont="1" applyFill="1" applyAlignment="1">
      <alignment horizontal="left" vertical="center" readingOrder="2"/>
    </xf>
    <xf numFmtId="0" fontId="23" fillId="2" borderId="0" xfId="42" applyFont="1" applyFill="1" applyAlignment="1">
      <alignment horizontal="right" vertical="center" readingOrder="2"/>
    </xf>
    <xf numFmtId="0" fontId="24" fillId="2" borderId="0" xfId="42" applyFont="1" applyFill="1" applyAlignment="1">
      <alignment horizontal="center"/>
    </xf>
    <xf numFmtId="0" fontId="13" fillId="2" borderId="0" xfId="42" applyFont="1" applyFill="1" applyAlignment="1">
      <alignment horizontal="right" vertical="center" readingOrder="2"/>
    </xf>
    <xf numFmtId="0" fontId="11" fillId="2" borderId="0" xfId="42" applyFont="1" applyFill="1" applyAlignment="1">
      <alignment horizontal="right" vertical="center" indent="1" readingOrder="2"/>
    </xf>
    <xf numFmtId="3" fontId="56" fillId="3" borderId="1" xfId="42" applyNumberFormat="1" applyFont="1" applyFill="1" applyBorder="1" applyAlignment="1">
      <alignment horizontal="center" vertical="center" wrapText="1" readingOrder="1"/>
    </xf>
    <xf numFmtId="3" fontId="56" fillId="3" borderId="9" xfId="42" applyNumberFormat="1" applyFont="1" applyFill="1" applyBorder="1" applyAlignment="1">
      <alignment horizontal="right" vertical="center" wrapText="1" indent="1" readingOrder="1"/>
    </xf>
    <xf numFmtId="3" fontId="56" fillId="5" borderId="9" xfId="42" applyNumberFormat="1" applyFont="1" applyFill="1" applyBorder="1" applyAlignment="1">
      <alignment horizontal="right" vertical="center" wrapText="1" indent="1" readingOrder="1"/>
    </xf>
    <xf numFmtId="0" fontId="52" fillId="2" borderId="0" xfId="42" applyFont="1" applyFill="1" applyAlignment="1">
      <alignment horizontal="right" indent="1" readingOrder="2"/>
    </xf>
    <xf numFmtId="0" fontId="24" fillId="0" borderId="0" xfId="42" applyFont="1" applyAlignment="1">
      <alignment horizontal="left" indent="1"/>
    </xf>
    <xf numFmtId="0" fontId="24" fillId="0" borderId="0" xfId="42" applyFont="1"/>
    <xf numFmtId="3" fontId="24" fillId="0" borderId="0" xfId="42" applyNumberFormat="1" applyFont="1"/>
    <xf numFmtId="0" fontId="52" fillId="2" borderId="0" xfId="42" applyFont="1" applyFill="1" applyAlignment="1">
      <alignment horizontal="right" vertical="center" indent="1" readingOrder="2"/>
    </xf>
    <xf numFmtId="0" fontId="24" fillId="2" borderId="0" xfId="42" applyFont="1" applyFill="1"/>
    <xf numFmtId="3" fontId="24" fillId="2" borderId="0" xfId="42" applyNumberFormat="1" applyFont="1" applyFill="1"/>
    <xf numFmtId="0" fontId="24" fillId="0" borderId="0" xfId="42" applyFont="1" applyAlignment="1">
      <alignment horizontal="center"/>
    </xf>
    <xf numFmtId="0" fontId="52" fillId="0" borderId="0" xfId="42" applyFont="1"/>
    <xf numFmtId="0" fontId="52" fillId="0" borderId="0" xfId="42" applyFont="1" applyAlignment="1">
      <alignment horizontal="right" indent="1" readingOrder="2"/>
    </xf>
    <xf numFmtId="3" fontId="56" fillId="3" borderId="13" xfId="42" applyNumberFormat="1" applyFont="1" applyFill="1" applyBorder="1" applyAlignment="1">
      <alignment horizontal="center" vertical="center" wrapText="1" readingOrder="1"/>
    </xf>
    <xf numFmtId="3" fontId="56" fillId="3" borderId="9" xfId="42" applyNumberFormat="1" applyFont="1" applyFill="1" applyBorder="1" applyAlignment="1">
      <alignment horizontal="right" vertical="center" wrapText="1" indent="1" readingOrder="2"/>
    </xf>
    <xf numFmtId="3" fontId="56" fillId="5" borderId="13" xfId="42" applyNumberFormat="1" applyFont="1" applyFill="1" applyBorder="1" applyAlignment="1">
      <alignment horizontal="center" vertical="center" wrapText="1" readingOrder="1"/>
    </xf>
    <xf numFmtId="0" fontId="50" fillId="0" borderId="1" xfId="42" applyFont="1" applyBorder="1" applyAlignment="1">
      <alignment horizontal="right" vertical="center" readingOrder="2"/>
    </xf>
    <xf numFmtId="3" fontId="1" fillId="2" borderId="0" xfId="42" applyNumberFormat="1" applyFill="1"/>
    <xf numFmtId="3" fontId="24" fillId="2" borderId="0" xfId="42" applyNumberFormat="1" applyFont="1" applyFill="1" applyAlignment="1">
      <alignment horizontal="left" indent="1"/>
    </xf>
    <xf numFmtId="0" fontId="50" fillId="0" borderId="1" xfId="42" applyFont="1" applyBorder="1" applyAlignment="1">
      <alignment vertical="center" readingOrder="2"/>
    </xf>
    <xf numFmtId="0" fontId="56" fillId="5" borderId="12" xfId="42" applyFont="1" applyFill="1" applyBorder="1" applyAlignment="1">
      <alignment horizontal="center" vertical="center" wrapText="1" readingOrder="2"/>
    </xf>
    <xf numFmtId="3" fontId="56" fillId="5" borderId="6" xfId="42" applyNumberFormat="1" applyFont="1" applyFill="1" applyBorder="1" applyAlignment="1">
      <alignment horizontal="center" vertical="center" wrapText="1" readingOrder="1"/>
    </xf>
    <xf numFmtId="3" fontId="56" fillId="5" borderId="11" xfId="42" applyNumberFormat="1" applyFont="1" applyFill="1" applyBorder="1" applyAlignment="1">
      <alignment horizontal="center" vertical="center" wrapText="1" readingOrder="1"/>
    </xf>
    <xf numFmtId="0" fontId="50" fillId="0" borderId="0" xfId="42" applyFont="1" applyAlignment="1">
      <alignment vertical="center"/>
    </xf>
    <xf numFmtId="3" fontId="56" fillId="3" borderId="1" xfId="42" applyNumberFormat="1" applyFont="1" applyFill="1" applyBorder="1" applyAlignment="1">
      <alignment horizontal="right" vertical="center" wrapText="1" indent="1" readingOrder="1"/>
    </xf>
    <xf numFmtId="3" fontId="56" fillId="3" borderId="1" xfId="43" applyNumberFormat="1" applyFont="1" applyFill="1" applyBorder="1" applyAlignment="1">
      <alignment horizontal="center" vertical="center" wrapText="1" readingOrder="1"/>
    </xf>
    <xf numFmtId="3" fontId="56" fillId="5" borderId="1" xfId="42" applyNumberFormat="1" applyFont="1" applyFill="1" applyBorder="1" applyAlignment="1">
      <alignment horizontal="right" vertical="center" wrapText="1" indent="1" readingOrder="1"/>
    </xf>
    <xf numFmtId="3" fontId="56" fillId="5" borderId="1" xfId="43" applyNumberFormat="1" applyFont="1" applyFill="1" applyBorder="1" applyAlignment="1">
      <alignment horizontal="center" vertical="center" wrapText="1" readingOrder="1"/>
    </xf>
    <xf numFmtId="0" fontId="52" fillId="2" borderId="0" xfId="43" applyFont="1" applyFill="1" applyAlignment="1">
      <alignment horizontal="right" indent="1" readingOrder="2"/>
    </xf>
    <xf numFmtId="0" fontId="1" fillId="0" borderId="0" xfId="43"/>
    <xf numFmtId="0" fontId="24" fillId="0" borderId="0" xfId="43" applyFont="1"/>
    <xf numFmtId="3" fontId="24" fillId="0" borderId="0" xfId="43" applyNumberFormat="1" applyFont="1"/>
    <xf numFmtId="0" fontId="52" fillId="2" borderId="0" xfId="43" applyFont="1" applyFill="1" applyAlignment="1">
      <alignment horizontal="right" vertical="center" indent="1" readingOrder="2"/>
    </xf>
    <xf numFmtId="0" fontId="22" fillId="2" borderId="0" xfId="43" applyFont="1" applyFill="1" applyAlignment="1">
      <alignment horizontal="right" vertical="center" indent="1" readingOrder="2"/>
    </xf>
    <xf numFmtId="0" fontId="13" fillId="0" borderId="0" xfId="43" applyFont="1" applyAlignment="1">
      <alignment vertical="center" readingOrder="2"/>
    </xf>
    <xf numFmtId="0" fontId="11" fillId="0" borderId="0" xfId="43" applyFont="1" applyAlignment="1">
      <alignment horizontal="right" vertical="center" indent="1" readingOrder="2"/>
    </xf>
    <xf numFmtId="3" fontId="56" fillId="5" borderId="9" xfId="43" applyNumberFormat="1" applyFont="1" applyFill="1" applyBorder="1" applyAlignment="1">
      <alignment horizontal="center" vertical="center" wrapText="1" readingOrder="1"/>
    </xf>
    <xf numFmtId="3" fontId="56" fillId="3" borderId="9" xfId="43" applyNumberFormat="1" applyFont="1" applyFill="1" applyBorder="1" applyAlignment="1">
      <alignment horizontal="center" vertical="center" wrapText="1" readingOrder="1"/>
    </xf>
    <xf numFmtId="3" fontId="1" fillId="0" borderId="0" xfId="43" applyNumberFormat="1"/>
    <xf numFmtId="0" fontId="29" fillId="0" borderId="0" xfId="43" applyFont="1" applyAlignment="1">
      <alignment horizontal="center" vertical="center" readingOrder="2"/>
    </xf>
    <xf numFmtId="165" fontId="1" fillId="0" borderId="0" xfId="43" applyNumberFormat="1"/>
    <xf numFmtId="3" fontId="56" fillId="3" borderId="1" xfId="43" applyNumberFormat="1" applyFont="1" applyFill="1" applyBorder="1" applyAlignment="1">
      <alignment horizontal="right" vertical="center" wrapText="1" indent="1" readingOrder="1"/>
    </xf>
    <xf numFmtId="3" fontId="56" fillId="5" borderId="1" xfId="43" applyNumberFormat="1" applyFont="1" applyFill="1" applyBorder="1" applyAlignment="1">
      <alignment horizontal="right" vertical="center" wrapText="1" indent="1" readingOrder="1"/>
    </xf>
    <xf numFmtId="0" fontId="50" fillId="0" borderId="0" xfId="43" applyFont="1" applyAlignment="1">
      <alignment horizontal="right" vertical="center" readingOrder="2"/>
    </xf>
    <xf numFmtId="0" fontId="20" fillId="0" borderId="0" xfId="43" applyFont="1" applyAlignment="1">
      <alignment vertical="center"/>
    </xf>
    <xf numFmtId="0" fontId="21" fillId="2" borderId="0" xfId="43" applyFont="1" applyFill="1" applyAlignment="1">
      <alignment vertical="center"/>
    </xf>
    <xf numFmtId="0" fontId="24" fillId="0" borderId="0" xfId="43" applyFont="1" applyAlignment="1">
      <alignment horizontal="left" indent="1"/>
    </xf>
    <xf numFmtId="0" fontId="23" fillId="2" borderId="0" xfId="43" applyFont="1" applyFill="1" applyAlignment="1">
      <alignment horizontal="left" indent="1"/>
    </xf>
    <xf numFmtId="0" fontId="24" fillId="0" borderId="0" xfId="43" applyFont="1" applyAlignment="1">
      <alignment horizontal="center"/>
    </xf>
    <xf numFmtId="0" fontId="52" fillId="0" borderId="0" xfId="43" applyFont="1" applyAlignment="1">
      <alignment horizontal="right" readingOrder="2"/>
    </xf>
    <xf numFmtId="0" fontId="52" fillId="0" borderId="0" xfId="43" applyFont="1" applyAlignment="1">
      <alignment horizontal="right" vertical="center"/>
    </xf>
    <xf numFmtId="0" fontId="50" fillId="0" borderId="0" xfId="43" applyFont="1" applyAlignment="1">
      <alignment vertical="center" readingOrder="2"/>
    </xf>
    <xf numFmtId="0" fontId="22" fillId="0" borderId="0" xfId="43" applyFont="1" applyAlignment="1">
      <alignment horizontal="right" vertical="center" indent="1" readingOrder="2"/>
    </xf>
    <xf numFmtId="0" fontId="52" fillId="0" borderId="0" xfId="43" applyFont="1" applyAlignment="1">
      <alignment horizontal="right" indent="1" readingOrder="2"/>
    </xf>
    <xf numFmtId="0" fontId="50" fillId="0" borderId="1" xfId="43" applyFont="1" applyBorder="1" applyAlignment="1">
      <alignment horizontal="right" vertical="center"/>
    </xf>
    <xf numFmtId="3" fontId="56" fillId="3" borderId="1" xfId="44" applyNumberFormat="1" applyFont="1" applyFill="1" applyBorder="1" applyAlignment="1">
      <alignment horizontal="right" vertical="center" wrapText="1" indent="1" readingOrder="1"/>
    </xf>
    <xf numFmtId="3" fontId="56" fillId="3" borderId="1" xfId="45" applyNumberFormat="1" applyFont="1" applyFill="1" applyBorder="1" applyAlignment="1">
      <alignment horizontal="center" vertical="center" wrapText="1" readingOrder="1"/>
    </xf>
    <xf numFmtId="3" fontId="56" fillId="5" borderId="1" xfId="44" applyNumberFormat="1" applyFont="1" applyFill="1" applyBorder="1" applyAlignment="1">
      <alignment horizontal="right" vertical="center" wrapText="1" indent="1" readingOrder="1"/>
    </xf>
    <xf numFmtId="3" fontId="56" fillId="5" borderId="1" xfId="45" applyNumberFormat="1" applyFont="1" applyFill="1" applyBorder="1" applyAlignment="1">
      <alignment horizontal="center" vertical="center" wrapText="1" readingOrder="1"/>
    </xf>
    <xf numFmtId="3" fontId="56" fillId="5" borderId="9" xfId="45" applyNumberFormat="1" applyFont="1" applyFill="1" applyBorder="1" applyAlignment="1">
      <alignment horizontal="center" vertical="center" wrapText="1" readingOrder="1"/>
    </xf>
    <xf numFmtId="0" fontId="1" fillId="0" borderId="0" xfId="46"/>
    <xf numFmtId="0" fontId="52" fillId="0" borderId="0" xfId="43" applyFont="1"/>
    <xf numFmtId="0" fontId="52" fillId="0" borderId="0" xfId="43" applyFont="1" applyAlignment="1">
      <alignment horizontal="right" vertical="center" readingOrder="2"/>
    </xf>
    <xf numFmtId="0" fontId="31" fillId="2" borderId="0" xfId="2" applyFont="1" applyFill="1" applyAlignment="1">
      <alignment horizontal="center" vertical="center" wrapText="1"/>
    </xf>
    <xf numFmtId="0" fontId="31" fillId="2" borderId="15" xfId="2" applyFont="1" applyFill="1" applyBorder="1" applyAlignment="1">
      <alignment horizontal="center" vertical="center" wrapText="1"/>
    </xf>
    <xf numFmtId="0" fontId="32" fillId="4" borderId="1" xfId="3" applyFont="1" applyFill="1" applyBorder="1" applyAlignment="1">
      <alignment horizontal="right" vertical="center" wrapText="1" indent="1" shrinkToFit="1"/>
    </xf>
    <xf numFmtId="0" fontId="32" fillId="4" borderId="13" xfId="3" applyFont="1" applyFill="1" applyBorder="1" applyAlignment="1">
      <alignment horizontal="right" vertical="center" wrapText="1" indent="1" shrinkToFit="1"/>
    </xf>
    <xf numFmtId="0" fontId="32" fillId="4" borderId="11" xfId="3" applyFont="1" applyFill="1" applyBorder="1" applyAlignment="1">
      <alignment horizontal="right" vertical="center" wrapText="1" indent="1" shrinkToFit="1"/>
    </xf>
    <xf numFmtId="0" fontId="32" fillId="4" borderId="10" xfId="3" applyFont="1" applyFill="1" applyBorder="1" applyAlignment="1">
      <alignment horizontal="right" vertical="center" wrapText="1" indent="1" shrinkToFit="1"/>
    </xf>
    <xf numFmtId="0" fontId="32" fillId="4" borderId="9" xfId="3" applyFont="1" applyFill="1" applyBorder="1" applyAlignment="1">
      <alignment horizontal="right" vertical="center" wrapText="1" indent="1" shrinkToFit="1"/>
    </xf>
    <xf numFmtId="0" fontId="36" fillId="0" borderId="22" xfId="0" applyFont="1" applyBorder="1" applyAlignment="1">
      <alignment horizontal="center"/>
    </xf>
    <xf numFmtId="0" fontId="36" fillId="0" borderId="15" xfId="0" applyFont="1" applyBorder="1" applyAlignment="1">
      <alignment horizontal="center"/>
    </xf>
    <xf numFmtId="0" fontId="36" fillId="0" borderId="23" xfId="0" applyFont="1" applyBorder="1" applyAlignment="1">
      <alignment horizontal="center"/>
    </xf>
    <xf numFmtId="0" fontId="36" fillId="0" borderId="20" xfId="0" quotePrefix="1" applyFont="1" applyBorder="1" applyAlignment="1">
      <alignment horizontal="right" vertical="top" readingOrder="2"/>
    </xf>
    <xf numFmtId="0" fontId="36" fillId="0" borderId="0" xfId="0" quotePrefix="1" applyFont="1" applyAlignment="1">
      <alignment horizontal="right" vertical="top" readingOrder="2"/>
    </xf>
    <xf numFmtId="0" fontId="36" fillId="0" borderId="21" xfId="0" quotePrefix="1" applyFont="1" applyBorder="1" applyAlignment="1">
      <alignment horizontal="right" vertical="top" readingOrder="2"/>
    </xf>
    <xf numFmtId="0" fontId="37" fillId="2" borderId="20" xfId="2" applyFont="1" applyFill="1" applyBorder="1" applyAlignment="1">
      <alignment horizontal="right" vertical="center" wrapText="1"/>
    </xf>
    <xf numFmtId="0" fontId="37" fillId="2" borderId="0" xfId="2" applyFont="1" applyFill="1" applyAlignment="1">
      <alignment horizontal="right" vertical="center" wrapText="1"/>
    </xf>
    <xf numFmtId="0" fontId="37" fillId="2" borderId="21" xfId="2" applyFont="1" applyFill="1" applyBorder="1" applyAlignment="1">
      <alignment horizontal="right" vertical="center" wrapText="1"/>
    </xf>
    <xf numFmtId="0" fontId="36" fillId="0" borderId="20" xfId="0" applyFont="1" applyBorder="1" applyAlignment="1">
      <alignment horizontal="right" vertical="top" wrapText="1"/>
    </xf>
    <xf numFmtId="0" fontId="36" fillId="0" borderId="0" xfId="0" applyFont="1" applyAlignment="1">
      <alignment horizontal="right" vertical="top" wrapText="1"/>
    </xf>
    <xf numFmtId="0" fontId="36" fillId="0" borderId="21" xfId="0" applyFont="1" applyBorder="1" applyAlignment="1">
      <alignment horizontal="right" vertical="top" wrapText="1"/>
    </xf>
    <xf numFmtId="0" fontId="36" fillId="0" borderId="20" xfId="0" quotePrefix="1" applyFont="1" applyBorder="1" applyAlignment="1">
      <alignment horizontal="right" vertical="center" wrapText="1" indent="3" readingOrder="2"/>
    </xf>
    <xf numFmtId="0" fontId="36" fillId="0" borderId="0" xfId="0" quotePrefix="1" applyFont="1" applyAlignment="1">
      <alignment horizontal="right" vertical="center" wrapText="1" indent="3" readingOrder="2"/>
    </xf>
    <xf numFmtId="0" fontId="36" fillId="0" borderId="21" xfId="0" quotePrefix="1" applyFont="1" applyBorder="1" applyAlignment="1">
      <alignment horizontal="right" vertical="center" wrapText="1" indent="3" readingOrder="2"/>
    </xf>
    <xf numFmtId="0" fontId="36" fillId="0" borderId="20" xfId="0" applyFont="1" applyBorder="1" applyAlignment="1">
      <alignment horizontal="right"/>
    </xf>
    <xf numFmtId="0" fontId="36" fillId="0" borderId="0" xfId="0" applyFont="1" applyAlignment="1">
      <alignment horizontal="right"/>
    </xf>
    <xf numFmtId="0" fontId="36" fillId="0" borderId="21" xfId="0" applyFont="1" applyBorder="1" applyAlignment="1">
      <alignment horizontal="right"/>
    </xf>
    <xf numFmtId="0" fontId="34" fillId="0" borderId="0" xfId="0" applyFont="1" applyAlignment="1">
      <alignment vertical="top"/>
    </xf>
    <xf numFmtId="0" fontId="31" fillId="7" borderId="0" xfId="2" applyFont="1" applyFill="1" applyAlignment="1">
      <alignment horizontal="center" vertical="center" wrapText="1"/>
    </xf>
    <xf numFmtId="0" fontId="34" fillId="2" borderId="17" xfId="2" applyFont="1" applyFill="1" applyBorder="1" applyAlignment="1">
      <alignment horizontal="right" vertical="top" wrapText="1"/>
    </xf>
    <xf numFmtId="0" fontId="34" fillId="2" borderId="18" xfId="2" applyFont="1" applyFill="1" applyBorder="1" applyAlignment="1">
      <alignment horizontal="right" vertical="top" wrapText="1"/>
    </xf>
    <xf numFmtId="0" fontId="34" fillId="2" borderId="19" xfId="2" applyFont="1" applyFill="1" applyBorder="1" applyAlignment="1">
      <alignment horizontal="right" vertical="top" wrapText="1"/>
    </xf>
    <xf numFmtId="0" fontId="36" fillId="0" borderId="0" xfId="0" applyFont="1"/>
    <xf numFmtId="0" fontId="36" fillId="0" borderId="0" xfId="0" applyFont="1" applyAlignment="1">
      <alignment vertical="top"/>
    </xf>
    <xf numFmtId="0" fontId="36" fillId="2" borderId="0" xfId="0" applyFont="1" applyFill="1" applyAlignment="1">
      <alignment vertical="top"/>
    </xf>
    <xf numFmtId="0" fontId="22" fillId="0" borderId="0" xfId="42" applyFont="1" applyAlignment="1">
      <alignment horizontal="center" vertical="center"/>
    </xf>
    <xf numFmtId="0" fontId="49" fillId="0" borderId="0" xfId="42" applyFont="1" applyAlignment="1">
      <alignment horizontal="center" vertical="center"/>
    </xf>
    <xf numFmtId="0" fontId="32" fillId="4" borderId="1" xfId="3" applyFont="1" applyFill="1" applyBorder="1" applyAlignment="1">
      <alignment horizontal="center" vertical="center" wrapText="1" shrinkToFit="1"/>
    </xf>
    <xf numFmtId="0" fontId="32" fillId="4" borderId="13" xfId="3" applyFont="1" applyFill="1" applyBorder="1" applyAlignment="1">
      <alignment horizontal="center" vertical="center" wrapText="1" shrinkToFit="1"/>
    </xf>
    <xf numFmtId="0" fontId="32" fillId="4" borderId="8" xfId="3" applyFont="1" applyFill="1" applyBorder="1" applyAlignment="1">
      <alignment horizontal="center" vertical="center" wrapText="1" shrinkToFit="1"/>
    </xf>
    <xf numFmtId="0" fontId="32" fillId="4" borderId="2" xfId="3" applyFont="1" applyFill="1" applyBorder="1" applyAlignment="1">
      <alignment horizontal="center" vertical="center" wrapText="1" shrinkToFit="1"/>
    </xf>
    <xf numFmtId="0" fontId="32" fillId="4" borderId="3" xfId="3" applyFont="1" applyFill="1" applyBorder="1" applyAlignment="1">
      <alignment horizontal="center" vertical="center" wrapText="1" shrinkToFit="1"/>
    </xf>
    <xf numFmtId="0" fontId="32" fillId="4" borderId="0" xfId="3" applyFont="1" applyFill="1" applyAlignment="1">
      <alignment horizontal="center" vertical="center" wrapText="1" shrinkToFit="1"/>
    </xf>
    <xf numFmtId="0" fontId="22" fillId="2" borderId="0" xfId="42" applyFont="1" applyFill="1" applyAlignment="1">
      <alignment horizontal="right" vertical="center" wrapText="1" indent="1" readingOrder="2"/>
    </xf>
    <xf numFmtId="0" fontId="39" fillId="0" borderId="0" xfId="0" applyFont="1" applyAlignment="1">
      <alignment horizontal="center" vertical="center" wrapText="1" readingOrder="1"/>
    </xf>
    <xf numFmtId="0" fontId="22" fillId="2" borderId="0" xfId="42" applyFont="1" applyFill="1" applyAlignment="1">
      <alignment horizontal="center" vertical="center"/>
    </xf>
    <xf numFmtId="0" fontId="53" fillId="0" borderId="0" xfId="0" applyFont="1" applyAlignment="1">
      <alignment horizontal="center" vertical="center" wrapText="1" readingOrder="2"/>
    </xf>
    <xf numFmtId="0" fontId="34" fillId="0" borderId="0" xfId="1" applyFont="1" applyAlignment="1">
      <alignment readingOrder="2"/>
    </xf>
    <xf numFmtId="0" fontId="55" fillId="4" borderId="14" xfId="3" applyFont="1" applyFill="1" applyBorder="1" applyAlignment="1">
      <alignment horizontal="center" wrapText="1" shrinkToFit="1"/>
    </xf>
    <xf numFmtId="0" fontId="55" fillId="4" borderId="27" xfId="3" applyFont="1" applyFill="1" applyBorder="1" applyAlignment="1">
      <alignment horizontal="center" wrapText="1" shrinkToFit="1"/>
    </xf>
    <xf numFmtId="0" fontId="55" fillId="4" borderId="7" xfId="3" applyFont="1" applyFill="1" applyBorder="1" applyAlignment="1">
      <alignment horizontal="center" wrapText="1" shrinkToFit="1"/>
    </xf>
    <xf numFmtId="0" fontId="55" fillId="4" borderId="24" xfId="3" applyFont="1" applyFill="1" applyBorder="1" applyAlignment="1">
      <alignment horizontal="center" vertical="center" wrapText="1" shrinkToFit="1"/>
    </xf>
    <xf numFmtId="0" fontId="55" fillId="4" borderId="25" xfId="3" applyFont="1" applyFill="1" applyBorder="1" applyAlignment="1">
      <alignment horizontal="center" vertical="center" wrapText="1" shrinkToFit="1"/>
    </xf>
    <xf numFmtId="0" fontId="55" fillId="4" borderId="5" xfId="3" applyFont="1" applyFill="1" applyBorder="1" applyAlignment="1">
      <alignment horizontal="center" vertical="center" wrapText="1" shrinkToFit="1"/>
    </xf>
    <xf numFmtId="0" fontId="55" fillId="4" borderId="14" xfId="3" applyFont="1" applyFill="1" applyBorder="1" applyAlignment="1">
      <alignment horizontal="center" vertical="center" wrapText="1" shrinkToFit="1"/>
    </xf>
    <xf numFmtId="3" fontId="23" fillId="0" borderId="0" xfId="42" applyNumberFormat="1" applyFont="1"/>
    <xf numFmtId="0" fontId="22" fillId="2" borderId="0" xfId="42" applyFont="1" applyFill="1" applyAlignment="1">
      <alignment horizontal="left" vertical="center"/>
    </xf>
    <xf numFmtId="0" fontId="21" fillId="0" borderId="0" xfId="42" applyFont="1" applyAlignment="1">
      <alignment horizontal="center" vertical="center"/>
    </xf>
    <xf numFmtId="0" fontId="38" fillId="0" borderId="0" xfId="42" applyFont="1" applyAlignment="1">
      <alignment horizontal="center" vertical="center"/>
    </xf>
    <xf numFmtId="0" fontId="55" fillId="4" borderId="2" xfId="3" applyFont="1" applyFill="1" applyBorder="1" applyAlignment="1">
      <alignment horizontal="center" vertical="center" wrapText="1" shrinkToFit="1"/>
    </xf>
    <xf numFmtId="0" fontId="55" fillId="4" borderId="7" xfId="3" applyFont="1" applyFill="1" applyBorder="1" applyAlignment="1">
      <alignment horizontal="center" vertical="center" wrapText="1" shrinkToFit="1"/>
    </xf>
    <xf numFmtId="0" fontId="55" fillId="4" borderId="4" xfId="3" applyFont="1" applyFill="1" applyBorder="1" applyAlignment="1">
      <alignment horizontal="center" vertical="center" wrapText="1" shrinkToFit="1"/>
    </xf>
    <xf numFmtId="0" fontId="55" fillId="4" borderId="3" xfId="3" applyFont="1" applyFill="1" applyBorder="1" applyAlignment="1">
      <alignment horizontal="center" vertical="center" wrapText="1" shrinkToFit="1"/>
    </xf>
    <xf numFmtId="0" fontId="22" fillId="2" borderId="0" xfId="42" applyFont="1" applyFill="1" applyAlignment="1">
      <alignment horizontal="right" vertical="center" readingOrder="2"/>
    </xf>
    <xf numFmtId="0" fontId="55" fillId="4" borderId="9" xfId="3" applyFont="1" applyFill="1" applyBorder="1" applyAlignment="1">
      <alignment horizontal="center" vertical="center" wrapText="1" shrinkToFit="1"/>
    </xf>
    <xf numFmtId="0" fontId="57" fillId="0" borderId="0" xfId="42" applyFont="1" applyAlignment="1">
      <alignment horizontal="center" vertical="center" readingOrder="2"/>
    </xf>
    <xf numFmtId="0" fontId="57" fillId="2" borderId="0" xfId="42" applyFont="1" applyFill="1" applyAlignment="1">
      <alignment horizontal="center" vertical="center" readingOrder="2"/>
    </xf>
    <xf numFmtId="0" fontId="57" fillId="0" borderId="0" xfId="42" applyFont="1" applyAlignment="1">
      <alignment horizontal="center" vertical="center"/>
    </xf>
    <xf numFmtId="0" fontId="52" fillId="0" borderId="0" xfId="37" applyFont="1" applyAlignment="1">
      <alignment horizontal="right" vertical="center" indent="1"/>
    </xf>
    <xf numFmtId="0" fontId="24" fillId="0" borderId="0" xfId="37" applyFont="1" applyAlignment="1">
      <alignment horizontal="left" indent="1"/>
    </xf>
    <xf numFmtId="0" fontId="11" fillId="0" borderId="0" xfId="0" applyFont="1" applyAlignment="1">
      <alignment horizontal="right" vertical="center" wrapText="1" indent="1" readingOrder="2"/>
    </xf>
    <xf numFmtId="0" fontId="22" fillId="2" borderId="0" xfId="37" applyFont="1" applyFill="1" applyAlignment="1">
      <alignment horizontal="center" vertical="center"/>
    </xf>
    <xf numFmtId="0" fontId="21" fillId="0" borderId="0" xfId="37" applyFont="1" applyAlignment="1">
      <alignment horizontal="center" vertical="center"/>
    </xf>
    <xf numFmtId="0" fontId="57" fillId="0" borderId="0" xfId="37" applyFont="1" applyAlignment="1">
      <alignment horizontal="center" vertical="center" readingOrder="2"/>
    </xf>
    <xf numFmtId="0" fontId="54" fillId="0" borderId="0" xfId="39" applyFont="1" applyAlignment="1">
      <alignment horizontal="center" vertical="center"/>
    </xf>
    <xf numFmtId="0" fontId="57" fillId="0" borderId="0" xfId="39" applyFont="1" applyAlignment="1">
      <alignment horizontal="center" vertical="center" readingOrder="2"/>
    </xf>
    <xf numFmtId="0" fontId="55" fillId="4" borderId="1" xfId="3" applyFont="1" applyFill="1" applyBorder="1" applyAlignment="1">
      <alignment horizontal="center" vertical="center" wrapText="1" shrinkToFit="1"/>
    </xf>
    <xf numFmtId="0" fontId="55" fillId="4" borderId="13" xfId="3" applyFont="1" applyFill="1" applyBorder="1" applyAlignment="1">
      <alignment horizontal="center" vertical="center" wrapText="1" shrinkToFit="1"/>
    </xf>
    <xf numFmtId="0" fontId="55" fillId="4" borderId="8" xfId="3" applyFont="1" applyFill="1" applyBorder="1" applyAlignment="1">
      <alignment horizontal="center" vertical="center" wrapText="1" shrinkToFit="1"/>
    </xf>
    <xf numFmtId="0" fontId="24" fillId="0" borderId="0" xfId="39" applyFont="1" applyAlignment="1">
      <alignment horizontal="left" indent="1"/>
    </xf>
    <xf numFmtId="0" fontId="21" fillId="0" borderId="0" xfId="40" applyFont="1" applyAlignment="1">
      <alignment horizontal="center" vertical="center"/>
    </xf>
    <xf numFmtId="0" fontId="57" fillId="0" borderId="0" xfId="40" applyFont="1" applyAlignment="1">
      <alignment horizontal="center" vertical="center"/>
    </xf>
    <xf numFmtId="0" fontId="11" fillId="0" borderId="0" xfId="0" applyFont="1" applyAlignment="1">
      <alignment horizontal="right" vertical="center" wrapText="1" readingOrder="2"/>
    </xf>
    <xf numFmtId="0" fontId="57" fillId="0" borderId="0" xfId="37" applyFont="1" applyAlignment="1">
      <alignment horizontal="center" vertical="center"/>
    </xf>
    <xf numFmtId="0" fontId="21" fillId="0" borderId="0" xfId="41" applyFont="1" applyAlignment="1">
      <alignment horizontal="center" vertical="center"/>
    </xf>
    <xf numFmtId="0" fontId="57" fillId="0" borderId="0" xfId="41" applyFont="1" applyAlignment="1">
      <alignment horizontal="center" vertical="center" readingOrder="2"/>
    </xf>
    <xf numFmtId="0" fontId="55" fillId="4" borderId="27" xfId="3" applyFont="1" applyFill="1" applyBorder="1" applyAlignment="1">
      <alignment horizontal="center" vertical="center" wrapText="1" shrinkToFit="1"/>
    </xf>
    <xf numFmtId="0" fontId="53" fillId="2" borderId="0" xfId="42" applyFont="1" applyFill="1" applyAlignment="1">
      <alignment horizontal="center" vertical="center" readingOrder="2"/>
    </xf>
    <xf numFmtId="0" fontId="22" fillId="2" borderId="0" xfId="43" applyFont="1" applyFill="1" applyAlignment="1">
      <alignment horizontal="center" vertical="center"/>
    </xf>
    <xf numFmtId="0" fontId="21" fillId="0" borderId="0" xfId="43" applyFont="1" applyAlignment="1">
      <alignment horizontal="center" vertical="center"/>
    </xf>
    <xf numFmtId="0" fontId="57" fillId="0" borderId="0" xfId="43" applyFont="1" applyAlignment="1">
      <alignment horizontal="center" vertical="center" readingOrder="2"/>
    </xf>
    <xf numFmtId="0" fontId="57" fillId="0" borderId="0" xfId="43" applyFont="1" applyAlignment="1">
      <alignment horizontal="center" vertical="center"/>
    </xf>
    <xf numFmtId="0" fontId="22" fillId="2" borderId="0" xfId="43" applyFont="1" applyFill="1" applyAlignment="1">
      <alignment horizontal="center" vertical="center" wrapText="1"/>
    </xf>
  </cellXfs>
  <cellStyles count="47">
    <cellStyle name="Comma 2" xfId="11" xr:uid="{00000000-0005-0000-0000-000000000000}"/>
    <cellStyle name="Comma 2 2" xfId="22" xr:uid="{00000000-0005-0000-0000-000001000000}"/>
    <cellStyle name="Comma 3" xfId="21" xr:uid="{00000000-0005-0000-0000-000002000000}"/>
    <cellStyle name="Normal 2" xfId="5" xr:uid="{00000000-0005-0000-0000-000004000000}"/>
    <cellStyle name="Normal 2 2" xfId="3" xr:uid="{00000000-0005-0000-0000-000005000000}"/>
    <cellStyle name="Normal 3" xfId="8" xr:uid="{00000000-0005-0000-0000-000006000000}"/>
    <cellStyle name="Normal 4" xfId="9" xr:uid="{00000000-0005-0000-0000-000007000000}"/>
    <cellStyle name="Normal 4 2" xfId="23" xr:uid="{00000000-0005-0000-0000-000008000000}"/>
    <cellStyle name="ارتباط تشعبي 2" xfId="4" xr:uid="{00000000-0005-0000-0000-000009000000}"/>
    <cellStyle name="خلية تدقيق 2" xfId="26" xr:uid="{00000000-0005-0000-0000-00000A000000}"/>
    <cellStyle name="عادي" xfId="0" builtinId="0"/>
    <cellStyle name="عادي 2" xfId="1" xr:uid="{00000000-0005-0000-0000-00000B000000}"/>
    <cellStyle name="عادي 2 2" xfId="2" xr:uid="{00000000-0005-0000-0000-00000C000000}"/>
    <cellStyle name="عادي 2 2 2" xfId="16" xr:uid="{00000000-0005-0000-0000-00000D000000}"/>
    <cellStyle name="عادي 2 2 2 2" xfId="25" xr:uid="{00000000-0005-0000-0000-00000E000000}"/>
    <cellStyle name="عادي 2 2 2 3" xfId="29" xr:uid="{8B695DB8-A670-4ABA-8FBE-F647B74B9F52}"/>
    <cellStyle name="عادي 2 2 2 3 2" xfId="46" xr:uid="{75EC50D7-990A-4250-B74F-CEB5B7D77206}"/>
    <cellStyle name="عادي 2 2 2 4" xfId="35" xr:uid="{A73E6593-C617-4041-8031-C75F5EA91620}"/>
    <cellStyle name="عادي 2 2 2 4 2" xfId="45" xr:uid="{4333F299-5A01-4E29-AB72-D3CFC3540245}"/>
    <cellStyle name="عادي 2 2 2 5" xfId="37" xr:uid="{23E5560A-A9E0-441D-96D8-7224B79C11FA}"/>
    <cellStyle name="عادي 2 2 2 6" xfId="43" xr:uid="{91025912-1FC1-4E82-AEBC-5E0013409210}"/>
    <cellStyle name="عادي 2 2 3" xfId="18" xr:uid="{00000000-0005-0000-0000-00000F000000}"/>
    <cellStyle name="عادي 2 2 3 2" xfId="6" xr:uid="{00000000-0005-0000-0000-000010000000}"/>
    <cellStyle name="عادي 2 2 3 2 2" xfId="17" xr:uid="{00000000-0005-0000-0000-000011000000}"/>
    <cellStyle name="عادي 2 2 3 2 2 2" xfId="38" xr:uid="{E7950AF5-E1B7-402D-8D7D-CF94702BF2CF}"/>
    <cellStyle name="عادي 2 2 3 2 2 3" xfId="44" xr:uid="{7F3BE588-92C7-4E0D-BC5F-6269DE5A3842}"/>
    <cellStyle name="عادي 2 2 3 2 3" xfId="20" xr:uid="{00000000-0005-0000-0000-000012000000}"/>
    <cellStyle name="عادي 2 2 3 2 3 2" xfId="28" xr:uid="{99E4E462-FF59-48B9-8C8C-7B07E5DB8B51}"/>
    <cellStyle name="عادي 2 2 3 2 3 2 2" xfId="40" xr:uid="{3FB93248-9690-4F1C-A92F-98B6A7EBD643}"/>
    <cellStyle name="عادي 2 2 3 2 3 3" xfId="39" xr:uid="{02BA5820-E6B1-4BAC-B388-A8DAAF22F58B}"/>
    <cellStyle name="عادي 2 2 4" xfId="19" xr:uid="{00000000-0005-0000-0000-000013000000}"/>
    <cellStyle name="عادي 2 2 4 2" xfId="27" xr:uid="{C660472E-3236-4043-939A-BDF843A3C95E}"/>
    <cellStyle name="عادي 2 2 4 2 2" xfId="41" xr:uid="{54380994-5264-4BE9-94A5-5B974DB70DFD}"/>
    <cellStyle name="عادي 2 2 5" xfId="24" xr:uid="{00000000-0005-0000-0000-000014000000}"/>
    <cellStyle name="عادي 2 2 6" xfId="32" xr:uid="{421803A5-ED02-4388-8512-18E6433E8D48}"/>
    <cellStyle name="عادي 2 2 7" xfId="30" xr:uid="{D71BCF39-7918-4163-B19E-2473830A135B}"/>
    <cellStyle name="عادي 2 2 8" xfId="42" xr:uid="{67B82CF5-3317-447D-B2FA-0E0277EA1645}"/>
    <cellStyle name="عادي 2 3" xfId="12" xr:uid="{00000000-0005-0000-0000-000015000000}"/>
    <cellStyle name="عادي 2 3 2" xfId="33" xr:uid="{657C2255-25EB-47DB-9BDA-93C079F7EB11}"/>
    <cellStyle name="عادي 2 4" xfId="14" xr:uid="{00000000-0005-0000-0000-000016000000}"/>
    <cellStyle name="عادي 2 5" xfId="31" xr:uid="{76EF757C-1719-4A92-A278-725094C1138D}"/>
    <cellStyle name="عادي 3" xfId="7" xr:uid="{00000000-0005-0000-0000-000017000000}"/>
    <cellStyle name="عادي 3 2" xfId="15" xr:uid="{00000000-0005-0000-0000-000018000000}"/>
    <cellStyle name="عادي 3 3" xfId="34" xr:uid="{8B046053-AA93-4A4A-A2AE-FDEBD3805CD5}"/>
    <cellStyle name="عادي 4" xfId="13" xr:uid="{00000000-0005-0000-0000-000019000000}"/>
    <cellStyle name="عادي 4 2" xfId="36" xr:uid="{BBA8B327-9823-4F4D-8515-0F86E09D7C0D}"/>
    <cellStyle name="ملاحظة 2" xfId="10" xr:uid="{00000000-0005-0000-0000-00001A000000}"/>
  </cellStyles>
  <dxfs count="0"/>
  <tableStyles count="0" defaultTableStyle="TableStyleMedium2" defaultPivotStyle="PivotStyleLight16"/>
  <colors>
    <mruColors>
      <color rgb="FF5A2781"/>
      <color rgb="FF57FC04"/>
      <color rgb="FFFFCCFF"/>
      <color rgb="FF5412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9.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jp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jpg"/></Relationships>
</file>

<file path=xl/drawings/_rels/drawing2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jpg"/></Relationships>
</file>

<file path=xl/drawings/_rels/drawing2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11727</xdr:rowOff>
    </xdr:from>
    <xdr:ext cx="1807743" cy="554331"/>
    <xdr:pic>
      <xdr:nvPicPr>
        <xdr:cNvPr id="2" name="Picture 4">
          <a:extLst>
            <a:ext uri="{FF2B5EF4-FFF2-40B4-BE49-F238E27FC236}">
              <a16:creationId xmlns:a16="http://schemas.microsoft.com/office/drawing/2014/main" id="{991F5F82-401C-4194-A347-F449BD35D4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6786143" y="196784"/>
          <a:ext cx="1807743" cy="5543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0</xdr:col>
      <xdr:colOff>1513114</xdr:colOff>
      <xdr:row>2</xdr:row>
      <xdr:rowOff>43543</xdr:rowOff>
    </xdr:to>
    <xdr:pic>
      <xdr:nvPicPr>
        <xdr:cNvPr id="2" name="Picture 4">
          <a:extLst>
            <a:ext uri="{FF2B5EF4-FFF2-40B4-BE49-F238E27FC236}">
              <a16:creationId xmlns:a16="http://schemas.microsoft.com/office/drawing/2014/main" id="{C2D2F3E1-269F-49E1-A317-8A7FE32224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60812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118654</xdr:colOff>
      <xdr:row>2</xdr:row>
      <xdr:rowOff>43543</xdr:rowOff>
    </xdr:to>
    <xdr:pic>
      <xdr:nvPicPr>
        <xdr:cNvPr id="2" name="Picture 4">
          <a:extLst>
            <a:ext uri="{FF2B5EF4-FFF2-40B4-BE49-F238E27FC236}">
              <a16:creationId xmlns:a16="http://schemas.microsoft.com/office/drawing/2014/main" id="{744DEBA5-2396-4359-B70D-A26F27FDA6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38714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246017</xdr:colOff>
      <xdr:row>2</xdr:row>
      <xdr:rowOff>43543</xdr:rowOff>
    </xdr:to>
    <xdr:pic>
      <xdr:nvPicPr>
        <xdr:cNvPr id="2" name="Picture 4">
          <a:extLst>
            <a:ext uri="{FF2B5EF4-FFF2-40B4-BE49-F238E27FC236}">
              <a16:creationId xmlns:a16="http://schemas.microsoft.com/office/drawing/2014/main" id="{9FE9442A-FCD4-419F-8C4E-9566AC255F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162503" y="32658"/>
          <a:ext cx="1489165"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8A2BB27E-3F02-4F1E-9415-7B88D96739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10771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7903ED09-D42B-4CDD-9186-D7E08C0705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596152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1</xdr:col>
      <xdr:colOff>38298</xdr:colOff>
      <xdr:row>2</xdr:row>
      <xdr:rowOff>49679</xdr:rowOff>
    </xdr:to>
    <xdr:pic>
      <xdr:nvPicPr>
        <xdr:cNvPr id="2" name="Picture 4">
          <a:extLst>
            <a:ext uri="{FF2B5EF4-FFF2-40B4-BE49-F238E27FC236}">
              <a16:creationId xmlns:a16="http://schemas.microsoft.com/office/drawing/2014/main" id="{C65ABF7B-0FDD-406B-98FE-BC92F9836E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60301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83128</xdr:rowOff>
    </xdr:from>
    <xdr:to>
      <xdr:col>0</xdr:col>
      <xdr:colOff>1491342</xdr:colOff>
      <xdr:row>2</xdr:row>
      <xdr:rowOff>61225</xdr:rowOff>
    </xdr:to>
    <xdr:pic>
      <xdr:nvPicPr>
        <xdr:cNvPr id="2" name="Picture 4">
          <a:extLst>
            <a:ext uri="{FF2B5EF4-FFF2-40B4-BE49-F238E27FC236}">
              <a16:creationId xmlns:a16="http://schemas.microsoft.com/office/drawing/2014/main" id="{CB1EDE2E-A991-4E8E-A88A-076161657C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8821158" y="83128"/>
          <a:ext cx="1491342" cy="343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3959</xdr:rowOff>
    </xdr:to>
    <xdr:pic>
      <xdr:nvPicPr>
        <xdr:cNvPr id="2" name="Picture 4">
          <a:extLst>
            <a:ext uri="{FF2B5EF4-FFF2-40B4-BE49-F238E27FC236}">
              <a16:creationId xmlns:a16="http://schemas.microsoft.com/office/drawing/2014/main" id="{FCA3738E-2674-47B9-8A8C-7DD50835D0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73255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oneCellAnchor>
    <xdr:from>
      <xdr:col>0</xdr:col>
      <xdr:colOff>63336</xdr:colOff>
      <xdr:row>0</xdr:row>
      <xdr:rowOff>69273</xdr:rowOff>
    </xdr:from>
    <xdr:ext cx="1491342" cy="361406"/>
    <xdr:pic>
      <xdr:nvPicPr>
        <xdr:cNvPr id="2" name="Picture 4">
          <a:extLst>
            <a:ext uri="{FF2B5EF4-FFF2-40B4-BE49-F238E27FC236}">
              <a16:creationId xmlns:a16="http://schemas.microsoft.com/office/drawing/2014/main" id="{255DABDF-4FB4-45B3-B541-F9BD4AC786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2692542" y="69273"/>
          <a:ext cx="1491342" cy="361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1031982</xdr:colOff>
      <xdr:row>2</xdr:row>
      <xdr:rowOff>0</xdr:rowOff>
    </xdr:to>
    <xdr:pic>
      <xdr:nvPicPr>
        <xdr:cNvPr id="2" name="Picture 1">
          <a:extLst>
            <a:ext uri="{FF2B5EF4-FFF2-40B4-BE49-F238E27FC236}">
              <a16:creationId xmlns:a16="http://schemas.microsoft.com/office/drawing/2014/main" id="{0803751F-C7CE-4420-BD1F-D516FA625F3B}"/>
            </a:ext>
          </a:extLst>
        </xdr:cNvPr>
        <xdr:cNvPicPr/>
      </xdr:nvPicPr>
      <xdr:blipFill>
        <a:blip xmlns:r="http://schemas.openxmlformats.org/officeDocument/2006/relationships" r:embed="rId1" cstate="print"/>
        <a:stretch>
          <a:fillRect/>
        </a:stretch>
      </xdr:blipFill>
      <xdr:spPr>
        <a:xfrm>
          <a:off x="9987073518" y="365760"/>
          <a:ext cx="612882" cy="0"/>
        </a:xfrm>
        <a:prstGeom prst="rect">
          <a:avLst/>
        </a:prstGeom>
      </xdr:spPr>
    </xdr:pic>
    <xdr:clientData/>
  </xdr:twoCellAnchor>
  <xdr:twoCellAnchor>
    <xdr:from>
      <xdr:col>0</xdr:col>
      <xdr:colOff>0</xdr:colOff>
      <xdr:row>0</xdr:row>
      <xdr:rowOff>28575</xdr:rowOff>
    </xdr:from>
    <xdr:to>
      <xdr:col>1</xdr:col>
      <xdr:colOff>257175</xdr:colOff>
      <xdr:row>2</xdr:row>
      <xdr:rowOff>9525</xdr:rowOff>
    </xdr:to>
    <xdr:pic>
      <xdr:nvPicPr>
        <xdr:cNvPr id="3" name="Picture 1">
          <a:extLst>
            <a:ext uri="{FF2B5EF4-FFF2-40B4-BE49-F238E27FC236}">
              <a16:creationId xmlns:a16="http://schemas.microsoft.com/office/drawing/2014/main" id="{B1B227F3-C3C3-4E27-A838-4D20C6EC4271}"/>
            </a:ext>
          </a:extLst>
        </xdr:cNvPr>
        <xdr:cNvPicPr/>
      </xdr:nvPicPr>
      <xdr:blipFill>
        <a:blip xmlns:r="http://schemas.openxmlformats.org/officeDocument/2006/relationships" r:embed="rId1" cstate="print"/>
        <a:stretch>
          <a:fillRect/>
        </a:stretch>
      </xdr:blipFill>
      <xdr:spPr>
        <a:xfrm>
          <a:off x="9986819625" y="28575"/>
          <a:ext cx="866775" cy="3467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4999</xdr:colOff>
      <xdr:row>0</xdr:row>
      <xdr:rowOff>15936</xdr:rowOff>
    </xdr:from>
    <xdr:ext cx="2259835" cy="692962"/>
    <xdr:pic>
      <xdr:nvPicPr>
        <xdr:cNvPr id="2" name="Picture 4">
          <a:extLst>
            <a:ext uri="{FF2B5EF4-FFF2-40B4-BE49-F238E27FC236}">
              <a16:creationId xmlns:a16="http://schemas.microsoft.com/office/drawing/2014/main" id="{4D9655D8-CDA0-468C-B248-56ACED7CE6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97326" y="15936"/>
          <a:ext cx="2259835" cy="69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21772</xdr:colOff>
      <xdr:row>0</xdr:row>
      <xdr:rowOff>32658</xdr:rowOff>
    </xdr:from>
    <xdr:ext cx="1472292" cy="380999"/>
    <xdr:pic>
      <xdr:nvPicPr>
        <xdr:cNvPr id="2" name="Picture 4">
          <a:extLst>
            <a:ext uri="{FF2B5EF4-FFF2-40B4-BE49-F238E27FC236}">
              <a16:creationId xmlns:a16="http://schemas.microsoft.com/office/drawing/2014/main" id="{5F5EF231-2FBA-4B25-AA97-55D7DA58DA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92336" y="32658"/>
          <a:ext cx="1472292"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21772</xdr:colOff>
      <xdr:row>0</xdr:row>
      <xdr:rowOff>32658</xdr:rowOff>
    </xdr:from>
    <xdr:ext cx="1491342" cy="380999"/>
    <xdr:pic>
      <xdr:nvPicPr>
        <xdr:cNvPr id="2" name="Picture 4">
          <a:extLst>
            <a:ext uri="{FF2B5EF4-FFF2-40B4-BE49-F238E27FC236}">
              <a16:creationId xmlns:a16="http://schemas.microsoft.com/office/drawing/2014/main" id="{C521F1FC-AE1E-4DA7-B1EC-B74C867585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73286" y="32658"/>
          <a:ext cx="1491342"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21772</xdr:colOff>
      <xdr:row>0</xdr:row>
      <xdr:rowOff>32658</xdr:rowOff>
    </xdr:from>
    <xdr:ext cx="1491342" cy="366485"/>
    <xdr:pic>
      <xdr:nvPicPr>
        <xdr:cNvPr id="2" name="Picture 4">
          <a:extLst>
            <a:ext uri="{FF2B5EF4-FFF2-40B4-BE49-F238E27FC236}">
              <a16:creationId xmlns:a16="http://schemas.microsoft.com/office/drawing/2014/main" id="{99148DA4-4FB4-4D78-B54E-4074D92F7E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73286" y="32658"/>
          <a:ext cx="1491342" cy="366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1031982</xdr:colOff>
      <xdr:row>2</xdr:row>
      <xdr:rowOff>0</xdr:rowOff>
    </xdr:to>
    <xdr:pic>
      <xdr:nvPicPr>
        <xdr:cNvPr id="2" name="Picture 1">
          <a:extLst>
            <a:ext uri="{FF2B5EF4-FFF2-40B4-BE49-F238E27FC236}">
              <a16:creationId xmlns:a16="http://schemas.microsoft.com/office/drawing/2014/main" id="{1DC6D5EB-5ADC-4859-BA8E-EA7F5005AA1F}"/>
            </a:ext>
          </a:extLst>
        </xdr:cNvPr>
        <xdr:cNvPicPr/>
      </xdr:nvPicPr>
      <xdr:blipFill>
        <a:blip xmlns:r="http://schemas.openxmlformats.org/officeDocument/2006/relationships" r:embed="rId1" cstate="print"/>
        <a:stretch>
          <a:fillRect/>
        </a:stretch>
      </xdr:blipFill>
      <xdr:spPr>
        <a:xfrm>
          <a:off x="9987073518" y="365760"/>
          <a:ext cx="612882" cy="0"/>
        </a:xfrm>
        <a:prstGeom prst="rect">
          <a:avLst/>
        </a:prstGeom>
      </xdr:spPr>
    </xdr:pic>
    <xdr:clientData/>
  </xdr:twoCellAnchor>
  <xdr:twoCellAnchor>
    <xdr:from>
      <xdr:col>0</xdr:col>
      <xdr:colOff>0</xdr:colOff>
      <xdr:row>0</xdr:row>
      <xdr:rowOff>28575</xdr:rowOff>
    </xdr:from>
    <xdr:to>
      <xdr:col>1</xdr:col>
      <xdr:colOff>257175</xdr:colOff>
      <xdr:row>2</xdr:row>
      <xdr:rowOff>9525</xdr:rowOff>
    </xdr:to>
    <xdr:pic>
      <xdr:nvPicPr>
        <xdr:cNvPr id="3" name="Picture 1">
          <a:extLst>
            <a:ext uri="{FF2B5EF4-FFF2-40B4-BE49-F238E27FC236}">
              <a16:creationId xmlns:a16="http://schemas.microsoft.com/office/drawing/2014/main" id="{29EF06E7-6C39-4DA2-AC5B-D55F484D454B}"/>
            </a:ext>
          </a:extLst>
        </xdr:cNvPr>
        <xdr:cNvPicPr/>
      </xdr:nvPicPr>
      <xdr:blipFill>
        <a:blip xmlns:r="http://schemas.openxmlformats.org/officeDocument/2006/relationships" r:embed="rId1" cstate="print"/>
        <a:stretch>
          <a:fillRect/>
        </a:stretch>
      </xdr:blipFill>
      <xdr:spPr>
        <a:xfrm>
          <a:off x="9986819625" y="28575"/>
          <a:ext cx="866775" cy="34671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oneCellAnchor>
    <xdr:from>
      <xdr:col>0</xdr:col>
      <xdr:colOff>63336</xdr:colOff>
      <xdr:row>0</xdr:row>
      <xdr:rowOff>69273</xdr:rowOff>
    </xdr:from>
    <xdr:ext cx="1493882" cy="336006"/>
    <xdr:pic>
      <xdr:nvPicPr>
        <xdr:cNvPr id="2" name="Picture 4">
          <a:extLst>
            <a:ext uri="{FF2B5EF4-FFF2-40B4-BE49-F238E27FC236}">
              <a16:creationId xmlns:a16="http://schemas.microsoft.com/office/drawing/2014/main" id="{AF6E7BC5-AC0E-4EBB-9675-A53AD5FDA1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29182" y="69273"/>
          <a:ext cx="1493882" cy="336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5.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21970</xdr:rowOff>
    </xdr:to>
    <xdr:pic>
      <xdr:nvPicPr>
        <xdr:cNvPr id="2" name="Picture 4">
          <a:extLst>
            <a:ext uri="{FF2B5EF4-FFF2-40B4-BE49-F238E27FC236}">
              <a16:creationId xmlns:a16="http://schemas.microsoft.com/office/drawing/2014/main" id="{8146F638-DBEC-491E-852F-DFE9CB4444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437022" y="69273"/>
          <a:ext cx="1491342" cy="318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246017</xdr:colOff>
      <xdr:row>2</xdr:row>
      <xdr:rowOff>43543</xdr:rowOff>
    </xdr:to>
    <xdr:pic>
      <xdr:nvPicPr>
        <xdr:cNvPr id="2" name="Picture 4">
          <a:extLst>
            <a:ext uri="{FF2B5EF4-FFF2-40B4-BE49-F238E27FC236}">
              <a16:creationId xmlns:a16="http://schemas.microsoft.com/office/drawing/2014/main" id="{0889F3F7-F644-4814-B2A0-F1679A4891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872943" y="32658"/>
          <a:ext cx="1489165"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1031982</xdr:colOff>
      <xdr:row>2</xdr:row>
      <xdr:rowOff>0</xdr:rowOff>
    </xdr:to>
    <xdr:pic>
      <xdr:nvPicPr>
        <xdr:cNvPr id="2" name="Picture 1">
          <a:extLst>
            <a:ext uri="{FF2B5EF4-FFF2-40B4-BE49-F238E27FC236}">
              <a16:creationId xmlns:a16="http://schemas.microsoft.com/office/drawing/2014/main" id="{60AC52EF-BEEC-48E6-BF98-22A57BDEE540}"/>
            </a:ext>
          </a:extLst>
        </xdr:cNvPr>
        <xdr:cNvPicPr/>
      </xdr:nvPicPr>
      <xdr:blipFill>
        <a:blip xmlns:r="http://schemas.openxmlformats.org/officeDocument/2006/relationships" r:embed="rId1" cstate="print"/>
        <a:stretch>
          <a:fillRect/>
        </a:stretch>
      </xdr:blipFill>
      <xdr:spPr>
        <a:xfrm>
          <a:off x="9990350118" y="365760"/>
          <a:ext cx="1031982" cy="0"/>
        </a:xfrm>
        <a:prstGeom prst="rect">
          <a:avLst/>
        </a:prstGeom>
      </xdr:spPr>
    </xdr:pic>
    <xdr:clientData/>
  </xdr:twoCellAnchor>
  <xdr:twoCellAnchor>
    <xdr:from>
      <xdr:col>0</xdr:col>
      <xdr:colOff>0</xdr:colOff>
      <xdr:row>0</xdr:row>
      <xdr:rowOff>28575</xdr:rowOff>
    </xdr:from>
    <xdr:to>
      <xdr:col>1</xdr:col>
      <xdr:colOff>257175</xdr:colOff>
      <xdr:row>2</xdr:row>
      <xdr:rowOff>9525</xdr:rowOff>
    </xdr:to>
    <xdr:pic>
      <xdr:nvPicPr>
        <xdr:cNvPr id="3" name="Picture 1">
          <a:extLst>
            <a:ext uri="{FF2B5EF4-FFF2-40B4-BE49-F238E27FC236}">
              <a16:creationId xmlns:a16="http://schemas.microsoft.com/office/drawing/2014/main" id="{126DF83E-FE0F-4D68-843B-6318B77BA540}"/>
            </a:ext>
          </a:extLst>
        </xdr:cNvPr>
        <xdr:cNvPicPr/>
      </xdr:nvPicPr>
      <xdr:blipFill>
        <a:blip xmlns:r="http://schemas.openxmlformats.org/officeDocument/2006/relationships" r:embed="rId1" cstate="print"/>
        <a:stretch>
          <a:fillRect/>
        </a:stretch>
      </xdr:blipFill>
      <xdr:spPr>
        <a:xfrm>
          <a:off x="9989844765" y="28575"/>
          <a:ext cx="1537335" cy="34671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48A7B7C8-7333-4BE4-B2E2-2ED25C9E53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98566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1031982</xdr:colOff>
      <xdr:row>2</xdr:row>
      <xdr:rowOff>0</xdr:rowOff>
    </xdr:to>
    <xdr:pic>
      <xdr:nvPicPr>
        <xdr:cNvPr id="2" name="Picture 1">
          <a:extLst>
            <a:ext uri="{FF2B5EF4-FFF2-40B4-BE49-F238E27FC236}">
              <a16:creationId xmlns:a16="http://schemas.microsoft.com/office/drawing/2014/main" id="{61157409-D780-4D57-9834-D78E9A9764EB}"/>
            </a:ext>
          </a:extLst>
        </xdr:cNvPr>
        <xdr:cNvPicPr/>
      </xdr:nvPicPr>
      <xdr:blipFill>
        <a:blip xmlns:r="http://schemas.openxmlformats.org/officeDocument/2006/relationships" r:embed="rId1" cstate="print"/>
        <a:stretch>
          <a:fillRect/>
        </a:stretch>
      </xdr:blipFill>
      <xdr:spPr>
        <a:xfrm>
          <a:off x="9987073518" y="365760"/>
          <a:ext cx="612882" cy="0"/>
        </a:xfrm>
        <a:prstGeom prst="rect">
          <a:avLst/>
        </a:prstGeom>
      </xdr:spPr>
    </xdr:pic>
    <xdr:clientData/>
  </xdr:twoCellAnchor>
  <xdr:twoCellAnchor>
    <xdr:from>
      <xdr:col>0</xdr:col>
      <xdr:colOff>0</xdr:colOff>
      <xdr:row>0</xdr:row>
      <xdr:rowOff>0</xdr:rowOff>
    </xdr:from>
    <xdr:to>
      <xdr:col>0</xdr:col>
      <xdr:colOff>1381125</xdr:colOff>
      <xdr:row>1</xdr:row>
      <xdr:rowOff>190500</xdr:rowOff>
    </xdr:to>
    <xdr:pic>
      <xdr:nvPicPr>
        <xdr:cNvPr id="3" name="Picture 1">
          <a:extLst>
            <a:ext uri="{FF2B5EF4-FFF2-40B4-BE49-F238E27FC236}">
              <a16:creationId xmlns:a16="http://schemas.microsoft.com/office/drawing/2014/main" id="{E9286EBF-8348-4642-BEFD-4496287CF84E}"/>
            </a:ext>
          </a:extLst>
        </xdr:cNvPr>
        <xdr:cNvPicPr/>
      </xdr:nvPicPr>
      <xdr:blipFill>
        <a:blip xmlns:r="http://schemas.openxmlformats.org/officeDocument/2006/relationships" r:embed="rId1" cstate="print"/>
        <a:stretch>
          <a:fillRect/>
        </a:stretch>
      </xdr:blipFill>
      <xdr:spPr>
        <a:xfrm>
          <a:off x="9987074895" y="0"/>
          <a:ext cx="611505" cy="365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57151</xdr:rowOff>
    </xdr:from>
    <xdr:ext cx="2647950" cy="514350"/>
    <xdr:pic>
      <xdr:nvPicPr>
        <xdr:cNvPr id="2" name="Picture 4">
          <a:extLst>
            <a:ext uri="{FF2B5EF4-FFF2-40B4-BE49-F238E27FC236}">
              <a16:creationId xmlns:a16="http://schemas.microsoft.com/office/drawing/2014/main" id="{3DD49FC8-9185-4404-9D93-FB059ED40A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09884530" y="57151"/>
          <a:ext cx="26479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63336</xdr:colOff>
      <xdr:row>0</xdr:row>
      <xdr:rowOff>69273</xdr:rowOff>
    </xdr:from>
    <xdr:ext cx="1491342" cy="361406"/>
    <xdr:pic>
      <xdr:nvPicPr>
        <xdr:cNvPr id="2" name="Picture 4">
          <a:extLst>
            <a:ext uri="{FF2B5EF4-FFF2-40B4-BE49-F238E27FC236}">
              <a16:creationId xmlns:a16="http://schemas.microsoft.com/office/drawing/2014/main" id="{1A25C439-3304-486D-B33C-8AD63777D7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31722" y="69273"/>
          <a:ext cx="1491342" cy="361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1031982</xdr:colOff>
      <xdr:row>2</xdr:row>
      <xdr:rowOff>0</xdr:rowOff>
    </xdr:to>
    <xdr:pic>
      <xdr:nvPicPr>
        <xdr:cNvPr id="2" name="Picture 1">
          <a:extLst>
            <a:ext uri="{FF2B5EF4-FFF2-40B4-BE49-F238E27FC236}">
              <a16:creationId xmlns:a16="http://schemas.microsoft.com/office/drawing/2014/main" id="{5902B9C5-32C1-4150-950D-54CCD03FB2F9}"/>
            </a:ext>
          </a:extLst>
        </xdr:cNvPr>
        <xdr:cNvPicPr/>
      </xdr:nvPicPr>
      <xdr:blipFill>
        <a:blip xmlns:r="http://schemas.openxmlformats.org/officeDocument/2006/relationships" r:embed="rId1" cstate="print"/>
        <a:stretch>
          <a:fillRect/>
        </a:stretch>
      </xdr:blipFill>
      <xdr:spPr>
        <a:xfrm>
          <a:off x="9987073518" y="365760"/>
          <a:ext cx="612882" cy="0"/>
        </a:xfrm>
        <a:prstGeom prst="rect">
          <a:avLst/>
        </a:prstGeom>
      </xdr:spPr>
    </xdr:pic>
    <xdr:clientData/>
  </xdr:twoCellAnchor>
  <xdr:twoCellAnchor>
    <xdr:from>
      <xdr:col>0</xdr:col>
      <xdr:colOff>0</xdr:colOff>
      <xdr:row>0</xdr:row>
      <xdr:rowOff>28575</xdr:rowOff>
    </xdr:from>
    <xdr:to>
      <xdr:col>1</xdr:col>
      <xdr:colOff>257175</xdr:colOff>
      <xdr:row>2</xdr:row>
      <xdr:rowOff>9525</xdr:rowOff>
    </xdr:to>
    <xdr:pic>
      <xdr:nvPicPr>
        <xdr:cNvPr id="3" name="Picture 1">
          <a:extLst>
            <a:ext uri="{FF2B5EF4-FFF2-40B4-BE49-F238E27FC236}">
              <a16:creationId xmlns:a16="http://schemas.microsoft.com/office/drawing/2014/main" id="{65322C73-4C42-485E-815C-056FC072EFA4}"/>
            </a:ext>
          </a:extLst>
        </xdr:cNvPr>
        <xdr:cNvPicPr/>
      </xdr:nvPicPr>
      <xdr:blipFill>
        <a:blip xmlns:r="http://schemas.openxmlformats.org/officeDocument/2006/relationships" r:embed="rId1" cstate="print"/>
        <a:stretch>
          <a:fillRect/>
        </a:stretch>
      </xdr:blipFill>
      <xdr:spPr>
        <a:xfrm>
          <a:off x="9986819625" y="28575"/>
          <a:ext cx="866775" cy="3467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7144</xdr:colOff>
      <xdr:row>0</xdr:row>
      <xdr:rowOff>23814</xdr:rowOff>
    </xdr:from>
    <xdr:ext cx="2395033" cy="676995"/>
    <xdr:pic>
      <xdr:nvPicPr>
        <xdr:cNvPr id="2" name="Picture 4">
          <a:extLst>
            <a:ext uri="{FF2B5EF4-FFF2-40B4-BE49-F238E27FC236}">
              <a16:creationId xmlns:a16="http://schemas.microsoft.com/office/drawing/2014/main" id="{07DD5EFB-D00B-4C29-AF6E-2181C313CA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0130303" y="23814"/>
          <a:ext cx="2395033" cy="676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4856</xdr:rowOff>
    </xdr:from>
    <xdr:ext cx="2223272" cy="539215"/>
    <xdr:pic>
      <xdr:nvPicPr>
        <xdr:cNvPr id="2" name="Picture 4">
          <a:extLst>
            <a:ext uri="{FF2B5EF4-FFF2-40B4-BE49-F238E27FC236}">
              <a16:creationId xmlns:a16="http://schemas.microsoft.com/office/drawing/2014/main" id="{8635347D-9C46-441C-9F56-AEFD3C96B0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463128" y="4856"/>
          <a:ext cx="2223272" cy="539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109311</xdr:colOff>
      <xdr:row>0</xdr:row>
      <xdr:rowOff>9072</xdr:rowOff>
    </xdr:from>
    <xdr:ext cx="2148237" cy="715782"/>
    <xdr:pic>
      <xdr:nvPicPr>
        <xdr:cNvPr id="2" name="Picture 4">
          <a:extLst>
            <a:ext uri="{FF2B5EF4-FFF2-40B4-BE49-F238E27FC236}">
              <a16:creationId xmlns:a16="http://schemas.microsoft.com/office/drawing/2014/main" id="{B4CF2756-8315-4738-8C74-FB326AB050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428852" y="9072"/>
          <a:ext cx="2148237" cy="715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64490</xdr:rowOff>
    </xdr:from>
    <xdr:ext cx="2042886" cy="601518"/>
    <xdr:pic>
      <xdr:nvPicPr>
        <xdr:cNvPr id="2" name="Picture 4">
          <a:extLst>
            <a:ext uri="{FF2B5EF4-FFF2-40B4-BE49-F238E27FC236}">
              <a16:creationId xmlns:a16="http://schemas.microsoft.com/office/drawing/2014/main" id="{986DBD27-02A5-407C-8CD3-03A89543F8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643514" y="64490"/>
          <a:ext cx="2042886" cy="601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1031982</xdr:colOff>
      <xdr:row>2</xdr:row>
      <xdr:rowOff>0</xdr:rowOff>
    </xdr:to>
    <xdr:pic>
      <xdr:nvPicPr>
        <xdr:cNvPr id="2" name="Picture 1">
          <a:extLst>
            <a:ext uri="{FF2B5EF4-FFF2-40B4-BE49-F238E27FC236}">
              <a16:creationId xmlns:a16="http://schemas.microsoft.com/office/drawing/2014/main" id="{8DB83129-9553-483C-AC0C-A0C7D4C0458F}"/>
            </a:ext>
          </a:extLst>
        </xdr:cNvPr>
        <xdr:cNvPicPr/>
      </xdr:nvPicPr>
      <xdr:blipFill>
        <a:blip xmlns:r="http://schemas.openxmlformats.org/officeDocument/2006/relationships" r:embed="rId1" cstate="print"/>
        <a:stretch>
          <a:fillRect/>
        </a:stretch>
      </xdr:blipFill>
      <xdr:spPr>
        <a:xfrm>
          <a:off x="9990449178" y="365760"/>
          <a:ext cx="1031982" cy="0"/>
        </a:xfrm>
        <a:prstGeom prst="rect">
          <a:avLst/>
        </a:prstGeom>
      </xdr:spPr>
    </xdr:pic>
    <xdr:clientData/>
  </xdr:twoCellAnchor>
  <xdr:twoCellAnchor>
    <xdr:from>
      <xdr:col>0</xdr:col>
      <xdr:colOff>0</xdr:colOff>
      <xdr:row>0</xdr:row>
      <xdr:rowOff>28575</xdr:rowOff>
    </xdr:from>
    <xdr:to>
      <xdr:col>1</xdr:col>
      <xdr:colOff>257175</xdr:colOff>
      <xdr:row>2</xdr:row>
      <xdr:rowOff>9525</xdr:rowOff>
    </xdr:to>
    <xdr:pic>
      <xdr:nvPicPr>
        <xdr:cNvPr id="3" name="Picture 1">
          <a:extLst>
            <a:ext uri="{FF2B5EF4-FFF2-40B4-BE49-F238E27FC236}">
              <a16:creationId xmlns:a16="http://schemas.microsoft.com/office/drawing/2014/main" id="{9B3F185C-F8CE-4B79-B27B-E6D2BCE9B2BA}"/>
            </a:ext>
          </a:extLst>
        </xdr:cNvPr>
        <xdr:cNvPicPr/>
      </xdr:nvPicPr>
      <xdr:blipFill>
        <a:blip xmlns:r="http://schemas.openxmlformats.org/officeDocument/2006/relationships" r:embed="rId1" cstate="print"/>
        <a:stretch>
          <a:fillRect/>
        </a:stretch>
      </xdr:blipFill>
      <xdr:spPr>
        <a:xfrm>
          <a:off x="9989943825" y="28575"/>
          <a:ext cx="1537335" cy="346710"/>
        </a:xfrm>
        <a:prstGeom prst="rect">
          <a:avLst/>
        </a:prstGeom>
      </xdr:spPr>
    </xdr:pic>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B392"/>
  <sheetViews>
    <sheetView showGridLines="0" rightToLeft="1" view="pageBreakPreview" zoomScale="55" zoomScaleNormal="70" zoomScaleSheetLayoutView="55" workbookViewId="0">
      <selection activeCell="B31" sqref="B31"/>
    </sheetView>
  </sheetViews>
  <sheetFormatPr defaultRowHeight="14.4"/>
  <cols>
    <col min="1" max="1" width="11.33203125" style="16" customWidth="1"/>
    <col min="2" max="2" width="141.5546875" style="55" customWidth="1"/>
  </cols>
  <sheetData>
    <row r="1" spans="1:2" s="1" customFormat="1">
      <c r="A1" s="46"/>
      <c r="B1" s="51"/>
    </row>
    <row r="2" spans="1:2" s="1" customFormat="1">
      <c r="A2" s="47"/>
      <c r="B2" s="52"/>
    </row>
    <row r="3" spans="1:2" s="1" customFormat="1" ht="28.95" customHeight="1">
      <c r="A3" s="300" t="s">
        <v>340</v>
      </c>
      <c r="B3" s="300"/>
    </row>
    <row r="4" spans="1:2" s="1" customFormat="1" ht="29.4" customHeight="1" thickBot="1">
      <c r="A4" s="301"/>
      <c r="B4" s="301"/>
    </row>
    <row r="5" spans="1:2" s="1" customFormat="1" ht="40.799999999999997">
      <c r="A5" s="2" t="s">
        <v>107</v>
      </c>
      <c r="B5" s="21" t="s">
        <v>108</v>
      </c>
    </row>
    <row r="6" spans="1:2" ht="17.399999999999999">
      <c r="A6" s="44">
        <v>1</v>
      </c>
      <c r="B6" s="45" t="s">
        <v>33</v>
      </c>
    </row>
    <row r="7" spans="1:2" ht="20.399999999999999">
      <c r="A7" s="302" t="s">
        <v>109</v>
      </c>
      <c r="B7" s="303"/>
    </row>
    <row r="8" spans="1:2" ht="17.399999999999999">
      <c r="A8" s="44" t="s">
        <v>212</v>
      </c>
      <c r="B8" s="45" t="s">
        <v>229</v>
      </c>
    </row>
    <row r="9" spans="1:2" ht="17.399999999999999">
      <c r="A9" s="50" t="s">
        <v>213</v>
      </c>
      <c r="B9" s="53" t="s">
        <v>163</v>
      </c>
    </row>
    <row r="10" spans="1:2" ht="17.399999999999999">
      <c r="A10" s="44" t="s">
        <v>214</v>
      </c>
      <c r="B10" s="45" t="s">
        <v>164</v>
      </c>
    </row>
    <row r="11" spans="1:2" ht="17.399999999999999">
      <c r="A11" s="50" t="s">
        <v>215</v>
      </c>
      <c r="B11" s="53" t="s">
        <v>165</v>
      </c>
    </row>
    <row r="12" spans="1:2" ht="17.399999999999999">
      <c r="A12" s="44" t="s">
        <v>216</v>
      </c>
      <c r="B12" s="45" t="s">
        <v>166</v>
      </c>
    </row>
    <row r="13" spans="1:2" ht="20.399999999999999">
      <c r="A13" s="302" t="s">
        <v>110</v>
      </c>
      <c r="B13" s="303"/>
    </row>
    <row r="14" spans="1:2" ht="17.399999999999999">
      <c r="A14" s="44" t="s">
        <v>217</v>
      </c>
      <c r="B14" s="45" t="s">
        <v>265</v>
      </c>
    </row>
    <row r="15" spans="1:2" ht="17.399999999999999">
      <c r="A15" s="50" t="s">
        <v>255</v>
      </c>
      <c r="B15" s="53" t="s">
        <v>167</v>
      </c>
    </row>
    <row r="16" spans="1:2" ht="17.399999999999999">
      <c r="A16" s="44" t="s">
        <v>218</v>
      </c>
      <c r="B16" s="45" t="s">
        <v>168</v>
      </c>
    </row>
    <row r="17" spans="1:2" ht="17.399999999999999">
      <c r="A17" s="50" t="s">
        <v>219</v>
      </c>
      <c r="B17" s="53" t="s">
        <v>169</v>
      </c>
    </row>
    <row r="18" spans="1:2" ht="17.399999999999999">
      <c r="A18" s="44" t="s">
        <v>274</v>
      </c>
      <c r="B18" s="45" t="s">
        <v>275</v>
      </c>
    </row>
    <row r="19" spans="1:2" ht="17.399999999999999">
      <c r="A19" s="50" t="s">
        <v>276</v>
      </c>
      <c r="B19" s="53" t="s">
        <v>277</v>
      </c>
    </row>
    <row r="20" spans="1:2" ht="17.399999999999999">
      <c r="A20" s="44" t="s">
        <v>278</v>
      </c>
      <c r="B20" s="45" t="s">
        <v>279</v>
      </c>
    </row>
    <row r="21" spans="1:2" ht="17.399999999999999">
      <c r="A21" s="50" t="s">
        <v>280</v>
      </c>
      <c r="B21" s="53" t="s">
        <v>281</v>
      </c>
    </row>
    <row r="22" spans="1:2" ht="17.399999999999999">
      <c r="A22" s="44" t="s">
        <v>282</v>
      </c>
      <c r="B22" s="45" t="s">
        <v>283</v>
      </c>
    </row>
    <row r="23" spans="1:2" ht="17.399999999999999">
      <c r="A23" s="50" t="s">
        <v>284</v>
      </c>
      <c r="B23" s="53" t="s">
        <v>285</v>
      </c>
    </row>
    <row r="24" spans="1:2" ht="20.399999999999999">
      <c r="A24" s="302" t="s">
        <v>111</v>
      </c>
      <c r="B24" s="303"/>
    </row>
    <row r="25" spans="1:2" ht="17.399999999999999">
      <c r="A25" s="44" t="s">
        <v>220</v>
      </c>
      <c r="B25" s="45" t="s">
        <v>251</v>
      </c>
    </row>
    <row r="26" spans="1:2" ht="17.399999999999999">
      <c r="A26" s="50" t="s">
        <v>253</v>
      </c>
      <c r="B26" s="53" t="s">
        <v>170</v>
      </c>
    </row>
    <row r="27" spans="1:2" ht="17.399999999999999">
      <c r="A27" s="44" t="s">
        <v>221</v>
      </c>
      <c r="B27" s="45" t="s">
        <v>171</v>
      </c>
    </row>
    <row r="28" spans="1:2" ht="17.399999999999999">
      <c r="A28" s="50" t="s">
        <v>222</v>
      </c>
      <c r="B28" s="53" t="s">
        <v>172</v>
      </c>
    </row>
    <row r="29" spans="1:2" ht="20.399999999999999">
      <c r="A29" s="304" t="s">
        <v>112</v>
      </c>
      <c r="B29" s="305"/>
    </row>
    <row r="30" spans="1:2" ht="17.399999999999999">
      <c r="A30" s="44" t="s">
        <v>223</v>
      </c>
      <c r="B30" s="45" t="s">
        <v>258</v>
      </c>
    </row>
    <row r="31" spans="1:2" ht="17.399999999999999">
      <c r="A31" s="50" t="s">
        <v>224</v>
      </c>
      <c r="B31" s="53" t="s">
        <v>173</v>
      </c>
    </row>
    <row r="32" spans="1:2" ht="17.399999999999999">
      <c r="A32" s="44" t="s">
        <v>286</v>
      </c>
      <c r="B32" s="45" t="s">
        <v>287</v>
      </c>
    </row>
    <row r="33" spans="1:2" ht="17.399999999999999">
      <c r="A33" s="50" t="s">
        <v>271</v>
      </c>
      <c r="B33" s="53" t="s">
        <v>272</v>
      </c>
    </row>
    <row r="34" spans="1:2" ht="20.399999999999999">
      <c r="A34" s="306" t="s">
        <v>113</v>
      </c>
      <c r="B34" s="302"/>
    </row>
    <row r="35" spans="1:2" ht="17.399999999999999">
      <c r="A35" s="44" t="s">
        <v>225</v>
      </c>
      <c r="B35" s="45" t="s">
        <v>266</v>
      </c>
    </row>
    <row r="36" spans="1:2" ht="17.399999999999999">
      <c r="A36" s="50" t="s">
        <v>226</v>
      </c>
      <c r="B36" s="53" t="s">
        <v>174</v>
      </c>
    </row>
    <row r="37" spans="1:2" ht="20.399999999999999">
      <c r="A37" s="306" t="s">
        <v>114</v>
      </c>
      <c r="B37" s="302"/>
    </row>
    <row r="38" spans="1:2" ht="17.399999999999999">
      <c r="A38" s="44" t="s">
        <v>227</v>
      </c>
      <c r="B38" s="45" t="s">
        <v>267</v>
      </c>
    </row>
    <row r="39" spans="1:2" ht="17.399999999999999">
      <c r="A39" s="50" t="s">
        <v>228</v>
      </c>
      <c r="B39" s="53" t="s">
        <v>155</v>
      </c>
    </row>
    <row r="40" spans="1:2" s="20" customFormat="1">
      <c r="A40" s="48"/>
      <c r="B40" s="54"/>
    </row>
    <row r="41" spans="1:2" s="20" customFormat="1">
      <c r="A41" s="48"/>
      <c r="B41" s="54"/>
    </row>
    <row r="42" spans="1:2" s="20" customFormat="1">
      <c r="A42" s="48"/>
      <c r="B42" s="54"/>
    </row>
    <row r="43" spans="1:2" s="20" customFormat="1">
      <c r="A43" s="48"/>
      <c r="B43" s="54"/>
    </row>
    <row r="44" spans="1:2" s="20" customFormat="1">
      <c r="A44" s="48"/>
      <c r="B44" s="54"/>
    </row>
    <row r="45" spans="1:2">
      <c r="A45" s="49"/>
    </row>
    <row r="46" spans="1:2">
      <c r="A46" s="49"/>
    </row>
    <row r="47" spans="1:2">
      <c r="A47" s="49"/>
    </row>
    <row r="48" spans="1:2">
      <c r="A48" s="49"/>
    </row>
    <row r="49" spans="1:1">
      <c r="A49" s="49"/>
    </row>
    <row r="50" spans="1:1">
      <c r="A50" s="49"/>
    </row>
    <row r="51" spans="1:1">
      <c r="A51" s="49"/>
    </row>
    <row r="52" spans="1:1">
      <c r="A52" s="49"/>
    </row>
    <row r="53" spans="1:1">
      <c r="A53" s="49"/>
    </row>
    <row r="54" spans="1:1">
      <c r="A54" s="49"/>
    </row>
    <row r="55" spans="1:1">
      <c r="A55" s="49"/>
    </row>
    <row r="56" spans="1:1">
      <c r="A56" s="49"/>
    </row>
    <row r="57" spans="1:1">
      <c r="A57" s="49"/>
    </row>
    <row r="58" spans="1:1">
      <c r="A58" s="49"/>
    </row>
    <row r="59" spans="1:1">
      <c r="A59" s="49"/>
    </row>
    <row r="60" spans="1:1">
      <c r="A60" s="49"/>
    </row>
    <row r="61" spans="1:1">
      <c r="A61" s="49"/>
    </row>
    <row r="62" spans="1:1">
      <c r="A62" s="49"/>
    </row>
    <row r="63" spans="1:1">
      <c r="A63" s="49"/>
    </row>
    <row r="64" spans="1:1">
      <c r="A64" s="49"/>
    </row>
    <row r="65" spans="1:1">
      <c r="A65" s="49"/>
    </row>
    <row r="66" spans="1:1">
      <c r="A66" s="49"/>
    </row>
    <row r="67" spans="1:1">
      <c r="A67" s="49"/>
    </row>
    <row r="68" spans="1:1">
      <c r="A68" s="49"/>
    </row>
    <row r="69" spans="1:1">
      <c r="A69" s="49"/>
    </row>
    <row r="70" spans="1:1">
      <c r="A70" s="49"/>
    </row>
    <row r="71" spans="1:1">
      <c r="A71" s="49"/>
    </row>
    <row r="72" spans="1:1">
      <c r="A72" s="49"/>
    </row>
    <row r="73" spans="1:1">
      <c r="A73" s="49"/>
    </row>
    <row r="74" spans="1:1">
      <c r="A74" s="49"/>
    </row>
    <row r="75" spans="1:1">
      <c r="A75" s="49"/>
    </row>
    <row r="76" spans="1:1">
      <c r="A76" s="49"/>
    </row>
    <row r="77" spans="1:1">
      <c r="A77" s="49"/>
    </row>
    <row r="78" spans="1:1">
      <c r="A78" s="49"/>
    </row>
    <row r="79" spans="1:1">
      <c r="A79" s="49"/>
    </row>
    <row r="80" spans="1:1">
      <c r="A80" s="49"/>
    </row>
    <row r="81" spans="1:1">
      <c r="A81" s="49"/>
    </row>
    <row r="82" spans="1:1">
      <c r="A82" s="49"/>
    </row>
    <row r="83" spans="1:1">
      <c r="A83" s="49"/>
    </row>
    <row r="84" spans="1:1">
      <c r="A84" s="49"/>
    </row>
    <row r="85" spans="1:1">
      <c r="A85" s="49"/>
    </row>
    <row r="86" spans="1:1">
      <c r="A86" s="49"/>
    </row>
    <row r="87" spans="1:1">
      <c r="A87" s="49"/>
    </row>
    <row r="88" spans="1:1">
      <c r="A88" s="49"/>
    </row>
    <row r="89" spans="1:1">
      <c r="A89" s="49"/>
    </row>
    <row r="90" spans="1:1">
      <c r="A90" s="49"/>
    </row>
    <row r="91" spans="1:1">
      <c r="A91" s="49"/>
    </row>
    <row r="92" spans="1:1">
      <c r="A92" s="49"/>
    </row>
    <row r="93" spans="1:1">
      <c r="A93" s="49"/>
    </row>
    <row r="94" spans="1:1">
      <c r="A94" s="49"/>
    </row>
    <row r="95" spans="1:1">
      <c r="A95" s="49"/>
    </row>
    <row r="96" spans="1:1">
      <c r="A96" s="49"/>
    </row>
    <row r="97" spans="1:1">
      <c r="A97" s="49"/>
    </row>
    <row r="98" spans="1:1">
      <c r="A98" s="49"/>
    </row>
    <row r="99" spans="1:1">
      <c r="A99" s="49"/>
    </row>
    <row r="100" spans="1:1">
      <c r="A100" s="49"/>
    </row>
    <row r="101" spans="1:1">
      <c r="A101" s="49"/>
    </row>
    <row r="102" spans="1:1">
      <c r="A102" s="49"/>
    </row>
    <row r="103" spans="1:1">
      <c r="A103" s="49"/>
    </row>
    <row r="104" spans="1:1">
      <c r="A104" s="49"/>
    </row>
    <row r="105" spans="1:1">
      <c r="A105" s="49"/>
    </row>
    <row r="106" spans="1:1">
      <c r="A106" s="49"/>
    </row>
    <row r="107" spans="1:1">
      <c r="A107" s="49"/>
    </row>
    <row r="108" spans="1:1">
      <c r="A108" s="49"/>
    </row>
    <row r="109" spans="1:1">
      <c r="A109" s="49"/>
    </row>
    <row r="110" spans="1:1">
      <c r="A110" s="49"/>
    </row>
    <row r="111" spans="1:1">
      <c r="A111" s="49"/>
    </row>
    <row r="112" spans="1:1">
      <c r="A112" s="49"/>
    </row>
    <row r="113" spans="1:1">
      <c r="A113" s="49"/>
    </row>
    <row r="114" spans="1:1">
      <c r="A114" s="49"/>
    </row>
    <row r="115" spans="1:1">
      <c r="A115" s="49"/>
    </row>
    <row r="116" spans="1:1">
      <c r="A116" s="49"/>
    </row>
    <row r="117" spans="1:1">
      <c r="A117" s="49"/>
    </row>
    <row r="118" spans="1:1">
      <c r="A118" s="49"/>
    </row>
    <row r="119" spans="1:1">
      <c r="A119" s="49"/>
    </row>
    <row r="120" spans="1:1">
      <c r="A120" s="49"/>
    </row>
    <row r="121" spans="1:1">
      <c r="A121" s="49"/>
    </row>
    <row r="122" spans="1:1">
      <c r="A122" s="49"/>
    </row>
    <row r="123" spans="1:1">
      <c r="A123" s="49"/>
    </row>
    <row r="124" spans="1:1">
      <c r="A124" s="49"/>
    </row>
    <row r="125" spans="1:1">
      <c r="A125" s="49"/>
    </row>
    <row r="126" spans="1:1">
      <c r="A126" s="49"/>
    </row>
    <row r="127" spans="1:1">
      <c r="A127" s="49"/>
    </row>
    <row r="128" spans="1:1">
      <c r="A128" s="49"/>
    </row>
    <row r="129" spans="1:1">
      <c r="A129" s="49"/>
    </row>
    <row r="130" spans="1:1">
      <c r="A130" s="49"/>
    </row>
    <row r="131" spans="1:1">
      <c r="A131" s="49"/>
    </row>
    <row r="132" spans="1:1">
      <c r="A132" s="49"/>
    </row>
    <row r="133" spans="1:1">
      <c r="A133" s="49"/>
    </row>
    <row r="134" spans="1:1">
      <c r="A134" s="49"/>
    </row>
    <row r="135" spans="1:1">
      <c r="A135" s="49"/>
    </row>
    <row r="136" spans="1:1">
      <c r="A136" s="49"/>
    </row>
    <row r="137" spans="1:1">
      <c r="A137" s="49"/>
    </row>
    <row r="138" spans="1:1">
      <c r="A138" s="49"/>
    </row>
    <row r="139" spans="1:1">
      <c r="A139" s="49"/>
    </row>
    <row r="140" spans="1:1">
      <c r="A140" s="49"/>
    </row>
    <row r="141" spans="1:1">
      <c r="A141" s="49"/>
    </row>
    <row r="142" spans="1:1">
      <c r="A142" s="49"/>
    </row>
    <row r="143" spans="1:1">
      <c r="A143" s="49"/>
    </row>
    <row r="144" spans="1:1">
      <c r="A144" s="49"/>
    </row>
    <row r="145" spans="1:1">
      <c r="A145" s="49"/>
    </row>
    <row r="146" spans="1:1">
      <c r="A146" s="49"/>
    </row>
    <row r="147" spans="1:1">
      <c r="A147" s="49"/>
    </row>
    <row r="148" spans="1:1">
      <c r="A148" s="49"/>
    </row>
    <row r="149" spans="1:1">
      <c r="A149" s="49"/>
    </row>
    <row r="150" spans="1:1">
      <c r="A150" s="49"/>
    </row>
    <row r="151" spans="1:1">
      <c r="A151" s="49"/>
    </row>
    <row r="152" spans="1:1">
      <c r="A152" s="49"/>
    </row>
    <row r="153" spans="1:1">
      <c r="A153" s="49"/>
    </row>
    <row r="154" spans="1:1">
      <c r="A154" s="49"/>
    </row>
    <row r="155" spans="1:1">
      <c r="A155" s="49"/>
    </row>
    <row r="156" spans="1:1">
      <c r="A156" s="49"/>
    </row>
    <row r="157" spans="1:1">
      <c r="A157" s="49"/>
    </row>
    <row r="158" spans="1:1">
      <c r="A158" s="49"/>
    </row>
    <row r="159" spans="1:1">
      <c r="A159" s="49"/>
    </row>
    <row r="160" spans="1:1">
      <c r="A160" s="49"/>
    </row>
    <row r="161" spans="1:1">
      <c r="A161" s="49"/>
    </row>
    <row r="162" spans="1:1">
      <c r="A162" s="49"/>
    </row>
    <row r="163" spans="1:1">
      <c r="A163" s="49"/>
    </row>
    <row r="164" spans="1:1">
      <c r="A164" s="49"/>
    </row>
    <row r="165" spans="1:1">
      <c r="A165" s="49"/>
    </row>
    <row r="166" spans="1:1">
      <c r="A166" s="49"/>
    </row>
    <row r="167" spans="1:1">
      <c r="A167" s="49"/>
    </row>
    <row r="168" spans="1:1">
      <c r="A168" s="49"/>
    </row>
    <row r="169" spans="1:1">
      <c r="A169" s="49"/>
    </row>
    <row r="170" spans="1:1">
      <c r="A170" s="49"/>
    </row>
    <row r="171" spans="1:1">
      <c r="A171" s="49"/>
    </row>
    <row r="172" spans="1:1">
      <c r="A172" s="49"/>
    </row>
    <row r="173" spans="1:1">
      <c r="A173" s="49"/>
    </row>
    <row r="174" spans="1:1">
      <c r="A174" s="49"/>
    </row>
    <row r="175" spans="1:1">
      <c r="A175" s="49"/>
    </row>
    <row r="176" spans="1:1">
      <c r="A176" s="49"/>
    </row>
    <row r="177" spans="1:1">
      <c r="A177" s="49"/>
    </row>
    <row r="178" spans="1:1">
      <c r="A178" s="49"/>
    </row>
    <row r="179" spans="1:1">
      <c r="A179" s="49"/>
    </row>
    <row r="180" spans="1:1">
      <c r="A180" s="49"/>
    </row>
    <row r="181" spans="1:1">
      <c r="A181" s="49"/>
    </row>
    <row r="182" spans="1:1">
      <c r="A182" s="49"/>
    </row>
    <row r="183" spans="1:1">
      <c r="A183" s="49"/>
    </row>
    <row r="184" spans="1:1">
      <c r="A184" s="49"/>
    </row>
    <row r="185" spans="1:1">
      <c r="A185" s="49"/>
    </row>
    <row r="186" spans="1:1">
      <c r="A186" s="49"/>
    </row>
    <row r="187" spans="1:1">
      <c r="A187" s="49"/>
    </row>
    <row r="188" spans="1:1">
      <c r="A188" s="49"/>
    </row>
    <row r="189" spans="1:1">
      <c r="A189" s="49"/>
    </row>
    <row r="190" spans="1:1">
      <c r="A190" s="49"/>
    </row>
    <row r="191" spans="1:1">
      <c r="A191" s="49"/>
    </row>
    <row r="192" spans="1:1">
      <c r="A192" s="49"/>
    </row>
    <row r="193" spans="1:1">
      <c r="A193" s="49"/>
    </row>
    <row r="194" spans="1:1">
      <c r="A194" s="49"/>
    </row>
    <row r="195" spans="1:1">
      <c r="A195" s="49"/>
    </row>
    <row r="196" spans="1:1">
      <c r="A196" s="49"/>
    </row>
    <row r="197" spans="1:1">
      <c r="A197" s="49"/>
    </row>
    <row r="198" spans="1:1">
      <c r="A198" s="49"/>
    </row>
    <row r="199" spans="1:1">
      <c r="A199" s="49"/>
    </row>
    <row r="200" spans="1:1">
      <c r="A200" s="49"/>
    </row>
    <row r="201" spans="1:1">
      <c r="A201" s="49"/>
    </row>
    <row r="202" spans="1:1">
      <c r="A202" s="49"/>
    </row>
    <row r="203" spans="1:1">
      <c r="A203" s="49"/>
    </row>
    <row r="204" spans="1:1">
      <c r="A204" s="49"/>
    </row>
    <row r="205" spans="1:1">
      <c r="A205" s="49"/>
    </row>
    <row r="206" spans="1:1">
      <c r="A206" s="49"/>
    </row>
    <row r="207" spans="1:1">
      <c r="A207" s="49"/>
    </row>
    <row r="208" spans="1:1">
      <c r="A208" s="49"/>
    </row>
    <row r="209" spans="1:1">
      <c r="A209" s="49"/>
    </row>
    <row r="210" spans="1:1">
      <c r="A210" s="49"/>
    </row>
    <row r="211" spans="1:1">
      <c r="A211" s="49"/>
    </row>
    <row r="212" spans="1:1">
      <c r="A212" s="49"/>
    </row>
    <row r="213" spans="1:1">
      <c r="A213" s="49"/>
    </row>
    <row r="214" spans="1:1">
      <c r="A214" s="49"/>
    </row>
    <row r="215" spans="1:1">
      <c r="A215" s="49"/>
    </row>
    <row r="216" spans="1:1">
      <c r="A216" s="49"/>
    </row>
    <row r="217" spans="1:1">
      <c r="A217" s="49"/>
    </row>
    <row r="218" spans="1:1">
      <c r="A218" s="49"/>
    </row>
    <row r="219" spans="1:1">
      <c r="A219" s="49"/>
    </row>
    <row r="220" spans="1:1">
      <c r="A220" s="49"/>
    </row>
    <row r="221" spans="1:1">
      <c r="A221" s="49"/>
    </row>
    <row r="222" spans="1:1">
      <c r="A222" s="49"/>
    </row>
    <row r="223" spans="1:1">
      <c r="A223" s="49"/>
    </row>
    <row r="224" spans="1:1">
      <c r="A224" s="49"/>
    </row>
    <row r="225" spans="1:1">
      <c r="A225" s="49"/>
    </row>
    <row r="226" spans="1:1">
      <c r="A226" s="49"/>
    </row>
    <row r="227" spans="1:1">
      <c r="A227" s="49"/>
    </row>
    <row r="228" spans="1:1">
      <c r="A228" s="49"/>
    </row>
    <row r="229" spans="1:1">
      <c r="A229" s="49"/>
    </row>
    <row r="230" spans="1:1">
      <c r="A230" s="49"/>
    </row>
    <row r="231" spans="1:1">
      <c r="A231" s="49"/>
    </row>
    <row r="232" spans="1:1">
      <c r="A232" s="49"/>
    </row>
    <row r="233" spans="1:1">
      <c r="A233" s="49"/>
    </row>
    <row r="234" spans="1:1">
      <c r="A234" s="49"/>
    </row>
    <row r="235" spans="1:1">
      <c r="A235" s="49"/>
    </row>
    <row r="236" spans="1:1">
      <c r="A236" s="49"/>
    </row>
    <row r="237" spans="1:1">
      <c r="A237" s="49"/>
    </row>
    <row r="238" spans="1:1">
      <c r="A238" s="49"/>
    </row>
    <row r="239" spans="1:1">
      <c r="A239" s="49"/>
    </row>
    <row r="240" spans="1:1">
      <c r="A240" s="49"/>
    </row>
    <row r="241" spans="1:1">
      <c r="A241" s="49"/>
    </row>
    <row r="242" spans="1:1">
      <c r="A242" s="49"/>
    </row>
    <row r="243" spans="1:1">
      <c r="A243" s="49"/>
    </row>
    <row r="244" spans="1:1">
      <c r="A244" s="49"/>
    </row>
    <row r="245" spans="1:1">
      <c r="A245" s="49"/>
    </row>
    <row r="246" spans="1:1">
      <c r="A246" s="49"/>
    </row>
    <row r="247" spans="1:1">
      <c r="A247" s="49"/>
    </row>
    <row r="248" spans="1:1">
      <c r="A248" s="49"/>
    </row>
    <row r="249" spans="1:1">
      <c r="A249" s="49"/>
    </row>
    <row r="250" spans="1:1">
      <c r="A250" s="49"/>
    </row>
    <row r="251" spans="1:1">
      <c r="A251" s="49"/>
    </row>
    <row r="252" spans="1:1">
      <c r="A252" s="49"/>
    </row>
    <row r="253" spans="1:1">
      <c r="A253" s="49"/>
    </row>
    <row r="254" spans="1:1">
      <c r="A254" s="49"/>
    </row>
    <row r="255" spans="1:1">
      <c r="A255" s="49"/>
    </row>
    <row r="256" spans="1:1">
      <c r="A256" s="49"/>
    </row>
    <row r="257" spans="1:1">
      <c r="A257" s="49"/>
    </row>
    <row r="258" spans="1:1">
      <c r="A258" s="49"/>
    </row>
    <row r="259" spans="1:1">
      <c r="A259" s="49"/>
    </row>
    <row r="260" spans="1:1">
      <c r="A260" s="49"/>
    </row>
    <row r="261" spans="1:1">
      <c r="A261" s="49"/>
    </row>
    <row r="262" spans="1:1">
      <c r="A262" s="49"/>
    </row>
    <row r="263" spans="1:1">
      <c r="A263" s="49"/>
    </row>
    <row r="264" spans="1:1">
      <c r="A264" s="49"/>
    </row>
    <row r="265" spans="1:1">
      <c r="A265" s="49"/>
    </row>
    <row r="266" spans="1:1">
      <c r="A266" s="49"/>
    </row>
    <row r="267" spans="1:1">
      <c r="A267" s="49"/>
    </row>
    <row r="268" spans="1:1">
      <c r="A268" s="49"/>
    </row>
    <row r="269" spans="1:1">
      <c r="A269" s="49"/>
    </row>
    <row r="270" spans="1:1">
      <c r="A270" s="49"/>
    </row>
    <row r="271" spans="1:1">
      <c r="A271" s="49"/>
    </row>
    <row r="272" spans="1:1">
      <c r="A272" s="49"/>
    </row>
    <row r="273" spans="1:1">
      <c r="A273" s="49"/>
    </row>
    <row r="274" spans="1:1">
      <c r="A274" s="49"/>
    </row>
    <row r="275" spans="1:1">
      <c r="A275" s="49"/>
    </row>
    <row r="276" spans="1:1">
      <c r="A276" s="49"/>
    </row>
    <row r="277" spans="1:1">
      <c r="A277" s="49"/>
    </row>
    <row r="278" spans="1:1">
      <c r="A278" s="49"/>
    </row>
    <row r="279" spans="1:1">
      <c r="A279" s="49"/>
    </row>
    <row r="280" spans="1:1">
      <c r="A280" s="49"/>
    </row>
    <row r="281" spans="1:1">
      <c r="A281" s="49"/>
    </row>
    <row r="282" spans="1:1">
      <c r="A282" s="49"/>
    </row>
    <row r="283" spans="1:1">
      <c r="A283" s="49"/>
    </row>
    <row r="284" spans="1:1">
      <c r="A284" s="49"/>
    </row>
    <row r="285" spans="1:1">
      <c r="A285" s="49"/>
    </row>
    <row r="286" spans="1:1">
      <c r="A286" s="49"/>
    </row>
    <row r="287" spans="1:1">
      <c r="A287" s="49"/>
    </row>
    <row r="288" spans="1:1">
      <c r="A288" s="49"/>
    </row>
    <row r="289" spans="1:1">
      <c r="A289" s="49"/>
    </row>
    <row r="290" spans="1:1">
      <c r="A290" s="49"/>
    </row>
    <row r="291" spans="1:1">
      <c r="A291" s="49"/>
    </row>
    <row r="292" spans="1:1">
      <c r="A292" s="49"/>
    </row>
    <row r="293" spans="1:1">
      <c r="A293" s="49"/>
    </row>
    <row r="294" spans="1:1">
      <c r="A294" s="49"/>
    </row>
    <row r="295" spans="1:1">
      <c r="A295" s="49"/>
    </row>
    <row r="296" spans="1:1">
      <c r="A296" s="49"/>
    </row>
    <row r="297" spans="1:1">
      <c r="A297" s="49"/>
    </row>
    <row r="298" spans="1:1">
      <c r="A298" s="49"/>
    </row>
    <row r="299" spans="1:1">
      <c r="A299" s="49"/>
    </row>
    <row r="300" spans="1:1">
      <c r="A300" s="49"/>
    </row>
    <row r="301" spans="1:1">
      <c r="A301" s="49"/>
    </row>
    <row r="302" spans="1:1">
      <c r="A302" s="49"/>
    </row>
    <row r="303" spans="1:1">
      <c r="A303" s="49"/>
    </row>
    <row r="304" spans="1:1">
      <c r="A304" s="49"/>
    </row>
    <row r="305" spans="1:1">
      <c r="A305" s="49"/>
    </row>
    <row r="306" spans="1:1">
      <c r="A306" s="49"/>
    </row>
    <row r="307" spans="1:1">
      <c r="A307" s="49"/>
    </row>
    <row r="308" spans="1:1">
      <c r="A308" s="49"/>
    </row>
    <row r="309" spans="1:1">
      <c r="A309" s="49"/>
    </row>
    <row r="310" spans="1:1">
      <c r="A310" s="49"/>
    </row>
    <row r="311" spans="1:1">
      <c r="A311" s="49"/>
    </row>
    <row r="312" spans="1:1">
      <c r="A312" s="49"/>
    </row>
    <row r="313" spans="1:1">
      <c r="A313" s="49"/>
    </row>
    <row r="314" spans="1:1">
      <c r="A314" s="49"/>
    </row>
    <row r="315" spans="1:1">
      <c r="A315" s="49"/>
    </row>
    <row r="316" spans="1:1">
      <c r="A316" s="49"/>
    </row>
    <row r="317" spans="1:1">
      <c r="A317" s="49"/>
    </row>
    <row r="318" spans="1:1">
      <c r="A318" s="49"/>
    </row>
    <row r="319" spans="1:1">
      <c r="A319" s="49"/>
    </row>
    <row r="320" spans="1:1">
      <c r="A320" s="49"/>
    </row>
    <row r="321" spans="1:1">
      <c r="A321" s="49"/>
    </row>
    <row r="322" spans="1:1">
      <c r="A322" s="49"/>
    </row>
    <row r="323" spans="1:1">
      <c r="A323" s="49"/>
    </row>
    <row r="324" spans="1:1">
      <c r="A324" s="49"/>
    </row>
    <row r="325" spans="1:1">
      <c r="A325" s="49"/>
    </row>
    <row r="326" spans="1:1">
      <c r="A326" s="49"/>
    </row>
    <row r="327" spans="1:1">
      <c r="A327" s="49"/>
    </row>
    <row r="328" spans="1:1">
      <c r="A328" s="49"/>
    </row>
    <row r="329" spans="1:1">
      <c r="A329" s="49"/>
    </row>
    <row r="330" spans="1:1">
      <c r="A330" s="49"/>
    </row>
    <row r="331" spans="1:1">
      <c r="A331" s="49"/>
    </row>
    <row r="332" spans="1:1">
      <c r="A332" s="49"/>
    </row>
    <row r="333" spans="1:1">
      <c r="A333" s="49"/>
    </row>
    <row r="334" spans="1:1">
      <c r="A334" s="49"/>
    </row>
    <row r="335" spans="1:1">
      <c r="A335" s="49"/>
    </row>
    <row r="336" spans="1:1">
      <c r="A336" s="49"/>
    </row>
    <row r="337" spans="1:1">
      <c r="A337" s="49"/>
    </row>
    <row r="338" spans="1:1">
      <c r="A338" s="49"/>
    </row>
    <row r="339" spans="1:1">
      <c r="A339" s="49"/>
    </row>
    <row r="340" spans="1:1">
      <c r="A340" s="49"/>
    </row>
    <row r="341" spans="1:1">
      <c r="A341" s="49"/>
    </row>
    <row r="342" spans="1:1">
      <c r="A342" s="49"/>
    </row>
    <row r="343" spans="1:1">
      <c r="A343" s="49"/>
    </row>
    <row r="344" spans="1:1">
      <c r="A344" s="49"/>
    </row>
    <row r="345" spans="1:1">
      <c r="A345" s="49"/>
    </row>
    <row r="346" spans="1:1">
      <c r="A346" s="49"/>
    </row>
    <row r="347" spans="1:1">
      <c r="A347" s="49"/>
    </row>
    <row r="348" spans="1:1">
      <c r="A348" s="49"/>
    </row>
    <row r="349" spans="1:1">
      <c r="A349" s="49"/>
    </row>
    <row r="350" spans="1:1">
      <c r="A350" s="49"/>
    </row>
    <row r="351" spans="1:1">
      <c r="A351" s="49"/>
    </row>
    <row r="352" spans="1:1">
      <c r="A352" s="49"/>
    </row>
    <row r="353" spans="1:1">
      <c r="A353" s="49"/>
    </row>
    <row r="354" spans="1:1">
      <c r="A354" s="49"/>
    </row>
    <row r="355" spans="1:1">
      <c r="A355" s="49"/>
    </row>
    <row r="356" spans="1:1">
      <c r="A356" s="49"/>
    </row>
    <row r="357" spans="1:1">
      <c r="A357" s="49"/>
    </row>
    <row r="358" spans="1:1">
      <c r="A358" s="49"/>
    </row>
    <row r="359" spans="1:1">
      <c r="A359" s="49"/>
    </row>
    <row r="360" spans="1:1">
      <c r="A360" s="49"/>
    </row>
    <row r="361" spans="1:1">
      <c r="A361" s="49"/>
    </row>
    <row r="362" spans="1:1">
      <c r="A362" s="49"/>
    </row>
    <row r="363" spans="1:1">
      <c r="A363" s="49"/>
    </row>
    <row r="364" spans="1:1">
      <c r="A364" s="49"/>
    </row>
    <row r="365" spans="1:1">
      <c r="A365" s="49"/>
    </row>
    <row r="366" spans="1:1">
      <c r="A366" s="49"/>
    </row>
    <row r="367" spans="1:1">
      <c r="A367" s="49"/>
    </row>
    <row r="368" spans="1:1">
      <c r="A368" s="49"/>
    </row>
    <row r="369" spans="1:1">
      <c r="A369" s="49"/>
    </row>
    <row r="370" spans="1:1">
      <c r="A370" s="49"/>
    </row>
    <row r="371" spans="1:1">
      <c r="A371" s="49"/>
    </row>
    <row r="372" spans="1:1">
      <c r="A372" s="49"/>
    </row>
    <row r="373" spans="1:1">
      <c r="A373" s="49"/>
    </row>
    <row r="374" spans="1:1">
      <c r="A374" s="49"/>
    </row>
    <row r="375" spans="1:1">
      <c r="A375" s="49"/>
    </row>
    <row r="376" spans="1:1">
      <c r="A376" s="49"/>
    </row>
    <row r="377" spans="1:1">
      <c r="A377" s="49"/>
    </row>
    <row r="378" spans="1:1">
      <c r="A378" s="49"/>
    </row>
    <row r="379" spans="1:1">
      <c r="A379" s="49"/>
    </row>
    <row r="380" spans="1:1">
      <c r="A380" s="49"/>
    </row>
    <row r="381" spans="1:1">
      <c r="A381" s="49"/>
    </row>
    <row r="382" spans="1:1">
      <c r="A382" s="49"/>
    </row>
    <row r="383" spans="1:1">
      <c r="A383" s="49"/>
    </row>
    <row r="384" spans="1:1">
      <c r="A384" s="49"/>
    </row>
    <row r="385" spans="1:1">
      <c r="A385" s="49"/>
    </row>
    <row r="386" spans="1:1">
      <c r="A386" s="49"/>
    </row>
    <row r="387" spans="1:1">
      <c r="A387" s="49"/>
    </row>
    <row r="388" spans="1:1">
      <c r="A388" s="49"/>
    </row>
    <row r="389" spans="1:1">
      <c r="A389" s="49"/>
    </row>
    <row r="390" spans="1:1">
      <c r="A390" s="49"/>
    </row>
    <row r="391" spans="1:1">
      <c r="A391" s="49"/>
    </row>
    <row r="392" spans="1:1">
      <c r="A392" s="49"/>
    </row>
  </sheetData>
  <mergeCells count="7">
    <mergeCell ref="A37:B37"/>
    <mergeCell ref="A34:B34"/>
    <mergeCell ref="A3:B4"/>
    <mergeCell ref="A7:B7"/>
    <mergeCell ref="A13:B13"/>
    <mergeCell ref="A24:B24"/>
    <mergeCell ref="A29:B29"/>
  </mergeCells>
  <phoneticPr fontId="40" type="noConversion"/>
  <hyperlinks>
    <hyperlink ref="A8:B8" location="'2-1'!A1" display="2-1" xr:uid="{00000000-0004-0000-0000-000000000000}"/>
    <hyperlink ref="A9:B9" location="'2-2'!A1" display="2-2" xr:uid="{00000000-0004-0000-0000-000001000000}"/>
    <hyperlink ref="A27:B27" location="'4-3'!A1" display="4-3" xr:uid="{00000000-0004-0000-0000-000002000000}"/>
    <hyperlink ref="A28:B28" location="'4-4'!A1" display="4-4" xr:uid="{00000000-0004-0000-0000-000003000000}"/>
    <hyperlink ref="A24" location="'1-2'!A1" display="2-1" xr:uid="{00000000-0004-0000-0000-000004000000}"/>
    <hyperlink ref="A6:B6" location="'1'!A1" display="'1'!A1" xr:uid="{00000000-0004-0000-0000-000006000000}"/>
    <hyperlink ref="A10:B10" location="'2-3'!A1" display="2-3" xr:uid="{00000000-0004-0000-0000-000007000000}"/>
    <hyperlink ref="A11:B11" location="'2-4'!A1" display="2-4" xr:uid="{00000000-0004-0000-0000-000008000000}"/>
    <hyperlink ref="A12:B12" location="'2-5'!A1" display="2-5" xr:uid="{00000000-0004-0000-0000-000009000000}"/>
    <hyperlink ref="A15:B15" location="'3-2'!A1" display="3-2" xr:uid="{00000000-0004-0000-0000-00000B000000}"/>
    <hyperlink ref="A16:B16" location="'3-3'!A1" display="3-3" xr:uid="{00000000-0004-0000-0000-00000C000000}"/>
    <hyperlink ref="A17:B17" location="'3-4'!A1" display="3-4" xr:uid="{00000000-0004-0000-0000-00000D000000}"/>
    <hyperlink ref="A26:B26" location="'4-2'!A1" display="4-2" xr:uid="{00000000-0004-0000-0000-000010000000}"/>
    <hyperlink ref="A31:B31" location="'5-2'!A1" display="5-2" xr:uid="{00000000-0004-0000-0000-000011000000}"/>
    <hyperlink ref="B25" location="'13 '!A1" display="13" xr:uid="{F596EB29-C2EA-46D8-A0F3-B60230FF2AD0}"/>
    <hyperlink ref="A9:A12" location="'2'!A1" display="2" xr:uid="{7DD025FF-10B7-44C7-A966-246C8387C278}"/>
    <hyperlink ref="A14:B14" location="'3-1'!A1" display="3-1" xr:uid="{6A2CE8BA-B926-42AA-80DD-704E33732974}"/>
    <hyperlink ref="A25:B25" location="'4-1'!A1" display="4-1" xr:uid="{886EDA06-C626-429E-A116-60BBBEEFD0E9}"/>
    <hyperlink ref="A30:B30" location="'5-1'!A1" display="5-1" xr:uid="{43181581-A8D7-405E-B43A-A6CF3E638328}"/>
    <hyperlink ref="A35:B35" location="'6-1'!A1" display="6-1" xr:uid="{D923386E-FCE4-4741-B066-438CD86E1E52}"/>
    <hyperlink ref="A36:B36" location="'6-2'!A1" display="6-2" xr:uid="{4DB46987-40FF-4AA7-9717-E575F93F381C}"/>
    <hyperlink ref="A38:B38" location="'7-1'!A1" display="7-1" xr:uid="{D8122198-0B4B-46CC-BE27-9361DDA1AFBE}"/>
    <hyperlink ref="A39:B39" location="'7-2'!A1" display="7-2" xr:uid="{94AE9993-48A9-425E-A53F-F7179FC0ABDE}"/>
    <hyperlink ref="A33" location="'5-2'!A1" display="5-2" xr:uid="{FB42599B-40CE-421D-B05B-483A7D9E0D44}"/>
    <hyperlink ref="A33:B33" location="'5-4'!A1" display="5-4" xr:uid="{94254570-8867-4834-B914-797D0C857A9F}"/>
    <hyperlink ref="A21:B21" location="'3-8'!A1" display="3-8" xr:uid="{C263CB4A-16C4-480E-A328-16ADF397BE26}"/>
    <hyperlink ref="A18:B18" location="'3-5'!A1" display="3-5" xr:uid="{0986A346-60B0-4D5D-AA7A-963119F5DDD2}"/>
    <hyperlink ref="A19:B19" location="'3-6'!A1" display="3-6" xr:uid="{8ECA72AC-5975-4F36-9E0A-79798F558477}"/>
    <hyperlink ref="A22:B22" location="'3-9'!A1" display="3-9" xr:uid="{49433EA4-DF40-49EA-9A4B-133F1B8E3304}"/>
    <hyperlink ref="A23:B23" location="'3-10'!A1" display="3-10" xr:uid="{7FA047D8-A614-45C3-9911-E1AF6CF4AE9B}"/>
    <hyperlink ref="A20:B20" location="'3-7'!A1" display="3-7" xr:uid="{1E5D4838-E0F9-423F-876B-B0015BACC8B2}"/>
    <hyperlink ref="A32:B32" location="'5-3'!A1" display="5-3" xr:uid="{D5AE0872-9968-4C7B-958D-6919420F39C4}"/>
  </hyperlinks>
  <pageMargins left="0.7" right="0.7" top="0.75" bottom="0.75" header="0.3" footer="0.3"/>
  <pageSetup paperSize="9" scale="35"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5E77A-3AC8-4EBA-9E3F-5341DE9D14EA}">
  <sheetPr>
    <tabColor rgb="FF002060"/>
  </sheetPr>
  <dimension ref="A1:AD13"/>
  <sheetViews>
    <sheetView showGridLines="0" rightToLeft="1" view="pageBreakPreview" zoomScale="55" zoomScaleNormal="40" zoomScaleSheetLayoutView="55" workbookViewId="0">
      <selection activeCell="A13" sqref="A13:XFD13"/>
    </sheetView>
  </sheetViews>
  <sheetFormatPr defaultColWidth="8.88671875" defaultRowHeight="14.4"/>
  <cols>
    <col min="1" max="1" width="31.44140625" style="169" customWidth="1"/>
    <col min="2" max="2" width="13.88671875" style="169" bestFit="1" customWidth="1"/>
    <col min="3" max="3" width="11.6640625" style="169" bestFit="1" customWidth="1"/>
    <col min="4" max="4" width="13.44140625" style="169" customWidth="1"/>
    <col min="5" max="5" width="13.88671875" style="169" bestFit="1" customWidth="1"/>
    <col min="6" max="6" width="12.33203125" style="169" customWidth="1"/>
    <col min="7" max="7" width="13.88671875" style="169" bestFit="1" customWidth="1"/>
    <col min="8" max="8" width="12.6640625" style="169" customWidth="1"/>
    <col min="9" max="9" width="16" style="169" customWidth="1"/>
    <col min="10" max="10" width="14.33203125" style="169" customWidth="1"/>
    <col min="11" max="16384" width="8.88671875" style="169"/>
  </cols>
  <sheetData>
    <row r="1" spans="1:30">
      <c r="H1" s="343" t="s">
        <v>344</v>
      </c>
      <c r="I1" s="343"/>
      <c r="J1" s="343"/>
    </row>
    <row r="2" spans="1:30">
      <c r="H2" s="343"/>
      <c r="I2" s="343"/>
      <c r="J2" s="343"/>
    </row>
    <row r="3" spans="1:30" s="206" customFormat="1">
      <c r="H3" s="355"/>
      <c r="I3" s="355"/>
      <c r="J3" s="355"/>
      <c r="K3" s="169"/>
      <c r="L3" s="169"/>
      <c r="M3" s="169"/>
      <c r="N3" s="169"/>
      <c r="O3" s="169"/>
      <c r="P3" s="169"/>
      <c r="Q3" s="169"/>
      <c r="R3" s="169"/>
      <c r="S3" s="169"/>
      <c r="T3" s="169"/>
      <c r="U3" s="169"/>
      <c r="V3" s="169"/>
      <c r="W3" s="169"/>
      <c r="X3" s="169"/>
      <c r="Y3" s="169"/>
      <c r="Z3" s="169"/>
      <c r="AA3" s="169"/>
      <c r="AB3" s="169"/>
      <c r="AC3" s="169"/>
      <c r="AD3" s="169"/>
    </row>
    <row r="4" spans="1:30" ht="16.95" customHeight="1">
      <c r="A4" s="363" t="s">
        <v>167</v>
      </c>
      <c r="B4" s="363"/>
      <c r="C4" s="363"/>
      <c r="D4" s="363"/>
      <c r="E4" s="363"/>
      <c r="F4" s="363"/>
      <c r="G4" s="363"/>
      <c r="H4" s="363"/>
      <c r="I4" s="363"/>
      <c r="J4" s="363"/>
    </row>
    <row r="5" spans="1:30" ht="15.6">
      <c r="A5" s="166" t="s">
        <v>256</v>
      </c>
      <c r="B5" s="346" t="s">
        <v>188</v>
      </c>
      <c r="C5" s="347"/>
      <c r="D5" s="347"/>
      <c r="E5" s="347"/>
      <c r="F5" s="347"/>
      <c r="G5" s="347"/>
      <c r="H5" s="347"/>
      <c r="I5" s="347"/>
      <c r="J5" s="348"/>
    </row>
    <row r="6" spans="1:30" ht="15">
      <c r="A6" s="359" t="s">
        <v>65</v>
      </c>
      <c r="B6" s="359" t="s">
        <v>0</v>
      </c>
      <c r="C6" s="359"/>
      <c r="D6" s="359"/>
      <c r="E6" s="359" t="s">
        <v>1</v>
      </c>
      <c r="F6" s="359"/>
      <c r="G6" s="359"/>
      <c r="H6" s="359" t="s">
        <v>2</v>
      </c>
      <c r="I6" s="359"/>
      <c r="J6" s="360"/>
    </row>
    <row r="7" spans="1:30" ht="15">
      <c r="A7" s="351"/>
      <c r="B7" s="26" t="s">
        <v>42</v>
      </c>
      <c r="C7" s="26" t="s">
        <v>43</v>
      </c>
      <c r="D7" s="26" t="s">
        <v>44</v>
      </c>
      <c r="E7" s="26" t="s">
        <v>42</v>
      </c>
      <c r="F7" s="26" t="s">
        <v>43</v>
      </c>
      <c r="G7" s="26" t="s">
        <v>44</v>
      </c>
      <c r="H7" s="26" t="s">
        <v>42</v>
      </c>
      <c r="I7" s="26" t="s">
        <v>43</v>
      </c>
      <c r="J7" s="27" t="s">
        <v>44</v>
      </c>
    </row>
    <row r="8" spans="1:30" ht="15">
      <c r="A8" s="203" t="s">
        <v>97</v>
      </c>
      <c r="B8" s="183">
        <v>277737</v>
      </c>
      <c r="C8" s="183">
        <v>109133</v>
      </c>
      <c r="D8" s="183">
        <f>SUM(B8:C8)</f>
        <v>386870</v>
      </c>
      <c r="E8" s="183">
        <v>73828</v>
      </c>
      <c r="F8" s="183">
        <v>40107</v>
      </c>
      <c r="G8" s="183">
        <f>SUM(E8:F8)</f>
        <v>113935</v>
      </c>
      <c r="H8" s="183">
        <f>B8+E8</f>
        <v>351565</v>
      </c>
      <c r="I8" s="183">
        <f t="shared" ref="I8:J10" si="0">C8+F8</f>
        <v>149240</v>
      </c>
      <c r="J8" s="237">
        <f t="shared" si="0"/>
        <v>500805</v>
      </c>
    </row>
    <row r="9" spans="1:30" ht="15">
      <c r="A9" s="257" t="s">
        <v>93</v>
      </c>
      <c r="B9" s="258">
        <v>1333348</v>
      </c>
      <c r="C9" s="258">
        <v>861197</v>
      </c>
      <c r="D9" s="258">
        <f t="shared" ref="D9:D10" si="1">SUM(B9:C9)</f>
        <v>2194545</v>
      </c>
      <c r="E9" s="258">
        <v>6945931</v>
      </c>
      <c r="F9" s="258">
        <v>281757</v>
      </c>
      <c r="G9" s="258">
        <f t="shared" ref="G9:G10" si="2">SUM(E9:F9)</f>
        <v>7227688</v>
      </c>
      <c r="H9" s="258">
        <f t="shared" ref="H9:H10" si="3">B9+E9</f>
        <v>8279279</v>
      </c>
      <c r="I9" s="258">
        <f t="shared" si="0"/>
        <v>1142954</v>
      </c>
      <c r="J9" s="259">
        <f t="shared" si="0"/>
        <v>9422233</v>
      </c>
    </row>
    <row r="10" spans="1:30" ht="15">
      <c r="A10" s="151" t="s">
        <v>95</v>
      </c>
      <c r="B10" s="34">
        <f>SUM(B8:B9)</f>
        <v>1611085</v>
      </c>
      <c r="C10" s="34">
        <f t="shared" ref="C10:F10" si="4">SUM(C8:C9)</f>
        <v>970330</v>
      </c>
      <c r="D10" s="34">
        <f t="shared" si="1"/>
        <v>2581415</v>
      </c>
      <c r="E10" s="34">
        <f t="shared" si="4"/>
        <v>7019759</v>
      </c>
      <c r="F10" s="34">
        <f t="shared" si="4"/>
        <v>321864</v>
      </c>
      <c r="G10" s="34">
        <f t="shared" si="2"/>
        <v>7341623</v>
      </c>
      <c r="H10" s="34">
        <f t="shared" si="3"/>
        <v>8630844</v>
      </c>
      <c r="I10" s="34">
        <f t="shared" si="0"/>
        <v>1292194</v>
      </c>
      <c r="J10" s="34">
        <f t="shared" si="0"/>
        <v>9923038</v>
      </c>
    </row>
    <row r="11" spans="1:30" ht="16.8">
      <c r="A11" s="213" t="s">
        <v>245</v>
      </c>
      <c r="B11" s="242"/>
      <c r="C11" s="242"/>
      <c r="D11" s="243"/>
      <c r="E11" s="242"/>
      <c r="F11" s="242"/>
      <c r="G11" s="243"/>
      <c r="H11" s="242"/>
      <c r="I11" s="242"/>
      <c r="J11" s="241"/>
    </row>
    <row r="12" spans="1:30" ht="16.8">
      <c r="A12" s="249" t="s">
        <v>50</v>
      </c>
      <c r="B12" s="243"/>
      <c r="C12" s="243"/>
      <c r="D12" s="243"/>
      <c r="E12" s="243"/>
      <c r="F12" s="243"/>
      <c r="G12" s="243"/>
      <c r="H12" s="243"/>
      <c r="I12" s="243"/>
      <c r="J12" s="241"/>
    </row>
    <row r="13" spans="1:30" ht="16.8">
      <c r="A13" s="249" t="s">
        <v>346</v>
      </c>
      <c r="B13" s="243"/>
      <c r="C13" s="243"/>
      <c r="D13" s="243"/>
      <c r="E13" s="243"/>
      <c r="F13" s="243"/>
      <c r="G13" s="243"/>
      <c r="H13" s="243"/>
      <c r="I13" s="243"/>
      <c r="J13" s="241"/>
    </row>
  </sheetData>
  <mergeCells count="8">
    <mergeCell ref="H1:J2"/>
    <mergeCell ref="H3:J3"/>
    <mergeCell ref="A4:J4"/>
    <mergeCell ref="B5:J5"/>
    <mergeCell ref="A6:A7"/>
    <mergeCell ref="B6:D6"/>
    <mergeCell ref="E6:G6"/>
    <mergeCell ref="H6:J6"/>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D0DC3-48E9-4507-8AF3-982E328DC026}">
  <sheetPr>
    <tabColor rgb="FF002060"/>
  </sheetPr>
  <dimension ref="A1:AD22"/>
  <sheetViews>
    <sheetView showGridLines="0" rightToLeft="1" view="pageBreakPreview" zoomScale="55" zoomScaleNormal="85" zoomScaleSheetLayoutView="55" workbookViewId="0">
      <selection activeCell="A22" sqref="A22"/>
    </sheetView>
  </sheetViews>
  <sheetFormatPr defaultColWidth="8.88671875" defaultRowHeight="14.4"/>
  <cols>
    <col min="1" max="1" width="20.33203125" style="169" customWidth="1"/>
    <col min="2" max="10" width="14.44140625" style="169" customWidth="1"/>
    <col min="11" max="16384" width="8.88671875" style="169"/>
  </cols>
  <sheetData>
    <row r="1" spans="1:30">
      <c r="H1" s="343" t="s">
        <v>344</v>
      </c>
      <c r="I1" s="343"/>
      <c r="J1" s="343"/>
    </row>
    <row r="2" spans="1:30">
      <c r="H2" s="343"/>
      <c r="I2" s="343"/>
      <c r="J2" s="343"/>
    </row>
    <row r="3" spans="1:30" s="206" customFormat="1">
      <c r="H3" s="355"/>
      <c r="I3" s="355"/>
      <c r="J3" s="355"/>
      <c r="K3" s="169"/>
      <c r="L3" s="169"/>
      <c r="M3" s="169"/>
      <c r="N3" s="169"/>
      <c r="O3" s="169"/>
      <c r="P3" s="169"/>
      <c r="Q3" s="169"/>
      <c r="R3" s="169"/>
      <c r="S3" s="169"/>
      <c r="T3" s="169"/>
      <c r="U3" s="169"/>
      <c r="V3" s="169"/>
      <c r="W3" s="169"/>
      <c r="X3" s="169"/>
      <c r="Y3" s="169"/>
      <c r="Z3" s="169"/>
      <c r="AA3" s="169"/>
      <c r="AB3" s="169"/>
      <c r="AC3" s="169"/>
      <c r="AD3" s="169"/>
    </row>
    <row r="4" spans="1:30" ht="15">
      <c r="A4" s="365" t="s">
        <v>168</v>
      </c>
      <c r="B4" s="365"/>
      <c r="C4" s="365"/>
      <c r="D4" s="365"/>
      <c r="E4" s="365"/>
      <c r="F4" s="365"/>
      <c r="G4" s="365"/>
      <c r="H4" s="365"/>
      <c r="I4" s="365"/>
      <c r="J4" s="365"/>
    </row>
    <row r="5" spans="1:30" ht="15.6">
      <c r="A5" s="260" t="s">
        <v>230</v>
      </c>
      <c r="B5" s="346" t="s">
        <v>188</v>
      </c>
      <c r="C5" s="347"/>
      <c r="D5" s="347"/>
      <c r="E5" s="347"/>
      <c r="F5" s="347"/>
      <c r="G5" s="347"/>
      <c r="H5" s="347"/>
      <c r="I5" s="347"/>
      <c r="J5" s="348"/>
    </row>
    <row r="6" spans="1:30" ht="15">
      <c r="A6" s="357" t="s">
        <v>51</v>
      </c>
      <c r="B6" s="359" t="s">
        <v>0</v>
      </c>
      <c r="C6" s="359"/>
      <c r="D6" s="359"/>
      <c r="E6" s="359" t="s">
        <v>1</v>
      </c>
      <c r="F6" s="359"/>
      <c r="G6" s="359"/>
      <c r="H6" s="359" t="s">
        <v>2</v>
      </c>
      <c r="I6" s="359"/>
      <c r="J6" s="360"/>
      <c r="L6"/>
      <c r="M6"/>
      <c r="N6"/>
      <c r="O6"/>
      <c r="P6"/>
    </row>
    <row r="7" spans="1:30" ht="15">
      <c r="A7" s="358"/>
      <c r="B7" s="26" t="s">
        <v>14</v>
      </c>
      <c r="C7" s="26" t="s">
        <v>15</v>
      </c>
      <c r="D7" s="26" t="s">
        <v>52</v>
      </c>
      <c r="E7" s="26" t="s">
        <v>14</v>
      </c>
      <c r="F7" s="26" t="s">
        <v>15</v>
      </c>
      <c r="G7" s="26" t="s">
        <v>52</v>
      </c>
      <c r="H7" s="26" t="s">
        <v>14</v>
      </c>
      <c r="I7" s="26" t="s">
        <v>15</v>
      </c>
      <c r="J7" s="27" t="s">
        <v>52</v>
      </c>
      <c r="L7"/>
      <c r="M7"/>
      <c r="N7"/>
      <c r="O7"/>
      <c r="P7"/>
    </row>
    <row r="8" spans="1:30" ht="24" customHeight="1">
      <c r="A8" s="183" t="s">
        <v>5</v>
      </c>
      <c r="B8" s="35">
        <v>48701</v>
      </c>
      <c r="C8" s="35">
        <v>20945</v>
      </c>
      <c r="D8" s="183">
        <f>SUM(B8:C8)</f>
        <v>69646</v>
      </c>
      <c r="E8" s="35">
        <v>1391</v>
      </c>
      <c r="F8" s="35">
        <v>205</v>
      </c>
      <c r="G8" s="183">
        <f>SUM(E8:F8)</f>
        <v>1596</v>
      </c>
      <c r="H8" s="183">
        <f>B8+E8</f>
        <v>50092</v>
      </c>
      <c r="I8" s="183">
        <f t="shared" ref="I8:J19" si="0">C8+F8</f>
        <v>21150</v>
      </c>
      <c r="J8" s="237">
        <f t="shared" si="0"/>
        <v>71242</v>
      </c>
      <c r="L8"/>
      <c r="M8"/>
      <c r="N8"/>
      <c r="O8"/>
      <c r="P8"/>
    </row>
    <row r="9" spans="1:30" ht="24" customHeight="1">
      <c r="A9" s="182" t="s">
        <v>6</v>
      </c>
      <c r="B9" s="36">
        <v>254601</v>
      </c>
      <c r="C9" s="36">
        <v>125370</v>
      </c>
      <c r="D9" s="182">
        <f t="shared" ref="D9:D19" si="1">SUM(B9:C9)</f>
        <v>379971</v>
      </c>
      <c r="E9" s="36">
        <v>406797</v>
      </c>
      <c r="F9" s="36">
        <v>13215</v>
      </c>
      <c r="G9" s="182">
        <f t="shared" ref="G9:G19" si="2">SUM(E9:F9)</f>
        <v>420012</v>
      </c>
      <c r="H9" s="182">
        <f t="shared" ref="H9:H19" si="3">B9+E9</f>
        <v>661398</v>
      </c>
      <c r="I9" s="182">
        <f t="shared" si="0"/>
        <v>138585</v>
      </c>
      <c r="J9" s="200">
        <f t="shared" si="0"/>
        <v>799983</v>
      </c>
      <c r="L9"/>
      <c r="M9"/>
      <c r="N9"/>
      <c r="O9"/>
      <c r="P9"/>
    </row>
    <row r="10" spans="1:30" ht="24" customHeight="1">
      <c r="A10" s="183" t="s">
        <v>7</v>
      </c>
      <c r="B10" s="35">
        <v>356567</v>
      </c>
      <c r="C10" s="35">
        <v>241317</v>
      </c>
      <c r="D10" s="183">
        <f t="shared" si="1"/>
        <v>597884</v>
      </c>
      <c r="E10" s="35">
        <v>1067071</v>
      </c>
      <c r="F10" s="35">
        <v>51195</v>
      </c>
      <c r="G10" s="183">
        <f t="shared" si="2"/>
        <v>1118266</v>
      </c>
      <c r="H10" s="183">
        <f t="shared" si="3"/>
        <v>1423638</v>
      </c>
      <c r="I10" s="183">
        <f t="shared" si="0"/>
        <v>292512</v>
      </c>
      <c r="J10" s="237">
        <f t="shared" si="0"/>
        <v>1716150</v>
      </c>
      <c r="L10"/>
      <c r="M10"/>
      <c r="N10"/>
      <c r="O10"/>
      <c r="P10"/>
    </row>
    <row r="11" spans="1:30" ht="24" customHeight="1">
      <c r="A11" s="182" t="s">
        <v>8</v>
      </c>
      <c r="B11" s="36">
        <v>318217</v>
      </c>
      <c r="C11" s="36">
        <v>211271</v>
      </c>
      <c r="D11" s="182">
        <f t="shared" si="1"/>
        <v>529488</v>
      </c>
      <c r="E11" s="36">
        <v>1238995</v>
      </c>
      <c r="F11" s="36">
        <v>69878</v>
      </c>
      <c r="G11" s="182">
        <f t="shared" si="2"/>
        <v>1308873</v>
      </c>
      <c r="H11" s="182">
        <f t="shared" si="3"/>
        <v>1557212</v>
      </c>
      <c r="I11" s="182">
        <f t="shared" si="0"/>
        <v>281149</v>
      </c>
      <c r="J11" s="200">
        <f t="shared" si="0"/>
        <v>1838361</v>
      </c>
      <c r="L11"/>
      <c r="M11"/>
      <c r="N11"/>
      <c r="O11"/>
      <c r="P11"/>
    </row>
    <row r="12" spans="1:30" ht="24" customHeight="1">
      <c r="A12" s="183" t="s">
        <v>9</v>
      </c>
      <c r="B12" s="35">
        <v>234107</v>
      </c>
      <c r="C12" s="35">
        <v>150657</v>
      </c>
      <c r="D12" s="183">
        <f t="shared" si="1"/>
        <v>384764</v>
      </c>
      <c r="E12" s="35">
        <v>1354838</v>
      </c>
      <c r="F12" s="35">
        <v>70392</v>
      </c>
      <c r="G12" s="183">
        <f t="shared" si="2"/>
        <v>1425230</v>
      </c>
      <c r="H12" s="183">
        <f t="shared" si="3"/>
        <v>1588945</v>
      </c>
      <c r="I12" s="183">
        <f t="shared" si="0"/>
        <v>221049</v>
      </c>
      <c r="J12" s="237">
        <f t="shared" si="0"/>
        <v>1809994</v>
      </c>
      <c r="L12"/>
      <c r="M12"/>
      <c r="N12"/>
      <c r="O12"/>
      <c r="P12"/>
    </row>
    <row r="13" spans="1:30" ht="24" customHeight="1">
      <c r="A13" s="182" t="s">
        <v>10</v>
      </c>
      <c r="B13" s="36">
        <v>164790</v>
      </c>
      <c r="C13" s="36">
        <v>94874</v>
      </c>
      <c r="D13" s="182">
        <f t="shared" si="1"/>
        <v>259664</v>
      </c>
      <c r="E13" s="36">
        <v>1082616</v>
      </c>
      <c r="F13" s="36">
        <v>50453</v>
      </c>
      <c r="G13" s="182">
        <f t="shared" si="2"/>
        <v>1133069</v>
      </c>
      <c r="H13" s="182">
        <f t="shared" si="3"/>
        <v>1247406</v>
      </c>
      <c r="I13" s="182">
        <f t="shared" si="0"/>
        <v>145327</v>
      </c>
      <c r="J13" s="200">
        <f t="shared" si="0"/>
        <v>1392733</v>
      </c>
      <c r="L13"/>
      <c r="M13"/>
      <c r="N13"/>
      <c r="O13"/>
      <c r="P13"/>
    </row>
    <row r="14" spans="1:30" ht="24" customHeight="1">
      <c r="A14" s="183" t="s">
        <v>11</v>
      </c>
      <c r="B14" s="35">
        <v>97546</v>
      </c>
      <c r="C14" s="35">
        <v>53864</v>
      </c>
      <c r="D14" s="183">
        <f t="shared" si="1"/>
        <v>151410</v>
      </c>
      <c r="E14" s="35">
        <v>721870</v>
      </c>
      <c r="F14" s="35">
        <v>29659</v>
      </c>
      <c r="G14" s="183">
        <f t="shared" si="2"/>
        <v>751529</v>
      </c>
      <c r="H14" s="183">
        <f t="shared" si="3"/>
        <v>819416</v>
      </c>
      <c r="I14" s="183">
        <f t="shared" si="0"/>
        <v>83523</v>
      </c>
      <c r="J14" s="237">
        <f t="shared" si="0"/>
        <v>902939</v>
      </c>
      <c r="L14"/>
      <c r="M14"/>
      <c r="N14"/>
      <c r="O14"/>
      <c r="P14"/>
    </row>
    <row r="15" spans="1:30" ht="24" customHeight="1">
      <c r="A15" s="182" t="s">
        <v>12</v>
      </c>
      <c r="B15" s="36">
        <v>65554</v>
      </c>
      <c r="C15" s="36">
        <v>36174</v>
      </c>
      <c r="D15" s="182">
        <f t="shared" si="1"/>
        <v>101728</v>
      </c>
      <c r="E15" s="36">
        <v>501986</v>
      </c>
      <c r="F15" s="36">
        <v>18086</v>
      </c>
      <c r="G15" s="182">
        <f t="shared" si="2"/>
        <v>520072</v>
      </c>
      <c r="H15" s="182">
        <f t="shared" si="3"/>
        <v>567540</v>
      </c>
      <c r="I15" s="182">
        <f t="shared" si="0"/>
        <v>54260</v>
      </c>
      <c r="J15" s="200">
        <f t="shared" si="0"/>
        <v>621800</v>
      </c>
      <c r="L15"/>
      <c r="M15"/>
      <c r="N15"/>
      <c r="O15"/>
      <c r="P15"/>
    </row>
    <row r="16" spans="1:30" ht="24" customHeight="1">
      <c r="A16" s="183" t="s">
        <v>13</v>
      </c>
      <c r="B16" s="35">
        <v>48195</v>
      </c>
      <c r="C16" s="35">
        <v>23754</v>
      </c>
      <c r="D16" s="183">
        <f t="shared" si="1"/>
        <v>71949</v>
      </c>
      <c r="E16" s="35">
        <v>339947</v>
      </c>
      <c r="F16" s="35">
        <v>10416</v>
      </c>
      <c r="G16" s="183">
        <f t="shared" si="2"/>
        <v>350363</v>
      </c>
      <c r="H16" s="183">
        <f t="shared" si="3"/>
        <v>388142</v>
      </c>
      <c r="I16" s="183">
        <f t="shared" si="0"/>
        <v>34170</v>
      </c>
      <c r="J16" s="237">
        <f t="shared" si="0"/>
        <v>422312</v>
      </c>
      <c r="L16"/>
      <c r="M16"/>
      <c r="N16"/>
      <c r="O16"/>
      <c r="P16"/>
    </row>
    <row r="17" spans="1:16" ht="24" customHeight="1">
      <c r="A17" s="182" t="s">
        <v>53</v>
      </c>
      <c r="B17" s="36">
        <v>14595</v>
      </c>
      <c r="C17" s="36">
        <v>8384</v>
      </c>
      <c r="D17" s="182">
        <f t="shared" si="1"/>
        <v>22979</v>
      </c>
      <c r="E17" s="36">
        <v>180012</v>
      </c>
      <c r="F17" s="36">
        <v>5138</v>
      </c>
      <c r="G17" s="182">
        <f t="shared" si="2"/>
        <v>185150</v>
      </c>
      <c r="H17" s="182">
        <f t="shared" si="3"/>
        <v>194607</v>
      </c>
      <c r="I17" s="182">
        <f t="shared" si="0"/>
        <v>13522</v>
      </c>
      <c r="J17" s="200">
        <f t="shared" si="0"/>
        <v>208129</v>
      </c>
      <c r="L17"/>
      <c r="M17"/>
      <c r="N17"/>
      <c r="O17"/>
      <c r="P17"/>
    </row>
    <row r="18" spans="1:16" ht="24" customHeight="1">
      <c r="A18" s="183" t="s">
        <v>54</v>
      </c>
      <c r="B18" s="35">
        <v>8212</v>
      </c>
      <c r="C18" s="35">
        <v>3720</v>
      </c>
      <c r="D18" s="183">
        <f t="shared" si="1"/>
        <v>11932</v>
      </c>
      <c r="E18" s="35">
        <v>124236</v>
      </c>
      <c r="F18" s="35">
        <v>3227</v>
      </c>
      <c r="G18" s="183">
        <f t="shared" si="2"/>
        <v>127463</v>
      </c>
      <c r="H18" s="183">
        <f t="shared" si="3"/>
        <v>132448</v>
      </c>
      <c r="I18" s="183">
        <f t="shared" si="0"/>
        <v>6947</v>
      </c>
      <c r="J18" s="237">
        <f t="shared" si="0"/>
        <v>139395</v>
      </c>
      <c r="L18"/>
      <c r="M18"/>
      <c r="N18"/>
      <c r="O18"/>
      <c r="P18"/>
    </row>
    <row r="19" spans="1:16" ht="24" customHeight="1">
      <c r="A19" s="58" t="s">
        <v>61</v>
      </c>
      <c r="B19" s="37">
        <f>SUM(B8:B18)</f>
        <v>1611085</v>
      </c>
      <c r="C19" s="37">
        <f>SUM(C8:C18)</f>
        <v>970330</v>
      </c>
      <c r="D19" s="37">
        <f t="shared" si="1"/>
        <v>2581415</v>
      </c>
      <c r="E19" s="37">
        <f>SUM(E8:E18)</f>
        <v>7019759</v>
      </c>
      <c r="F19" s="37">
        <f>SUM(F8:F18)</f>
        <v>321864</v>
      </c>
      <c r="G19" s="37">
        <f t="shared" si="2"/>
        <v>7341623</v>
      </c>
      <c r="H19" s="37">
        <f t="shared" si="3"/>
        <v>8630844</v>
      </c>
      <c r="I19" s="37">
        <f t="shared" si="0"/>
        <v>1292194</v>
      </c>
      <c r="J19" s="37">
        <f t="shared" si="0"/>
        <v>9923038</v>
      </c>
      <c r="L19"/>
      <c r="M19"/>
      <c r="N19"/>
      <c r="O19"/>
      <c r="P19"/>
    </row>
    <row r="20" spans="1:16" ht="18.75" customHeight="1">
      <c r="A20" s="249" t="s">
        <v>246</v>
      </c>
      <c r="B20" s="242"/>
      <c r="C20" s="242"/>
      <c r="D20" s="242"/>
      <c r="E20" s="242"/>
      <c r="F20" s="242"/>
      <c r="G20" s="242"/>
      <c r="H20" s="242"/>
      <c r="I20" s="242"/>
      <c r="J20" s="241"/>
      <c r="L20"/>
      <c r="M20"/>
      <c r="N20"/>
      <c r="O20"/>
      <c r="P20"/>
    </row>
    <row r="21" spans="1:16" ht="16.8">
      <c r="A21" s="249" t="s">
        <v>50</v>
      </c>
      <c r="B21" s="242"/>
      <c r="C21" s="243"/>
      <c r="D21" s="243"/>
      <c r="E21" s="242"/>
      <c r="F21" s="242"/>
      <c r="G21" s="242"/>
      <c r="H21" s="242"/>
      <c r="I21" s="247"/>
      <c r="J21" s="241"/>
    </row>
    <row r="22" spans="1:16">
      <c r="A22" s="249" t="s">
        <v>346</v>
      </c>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A3E28-A33E-43AC-93A7-7FEA0501D331}">
  <sheetPr>
    <tabColor rgb="FF002060"/>
  </sheetPr>
  <dimension ref="A1:AD24"/>
  <sheetViews>
    <sheetView showGridLines="0" rightToLeft="1" view="pageBreakPreview" topLeftCell="A8" zoomScale="70" zoomScaleNormal="80" zoomScaleSheetLayoutView="70" workbookViewId="0">
      <selection activeCell="A24" sqref="A24:XFD24"/>
    </sheetView>
  </sheetViews>
  <sheetFormatPr defaultColWidth="8.88671875" defaultRowHeight="14.4"/>
  <cols>
    <col min="1" max="1" width="18.44140625" style="169" customWidth="1"/>
    <col min="2" max="10" width="12.6640625" style="169" customWidth="1"/>
    <col min="11" max="16384" width="8.88671875" style="169"/>
  </cols>
  <sheetData>
    <row r="1" spans="1:30">
      <c r="H1" s="343" t="s">
        <v>344</v>
      </c>
      <c r="I1" s="343"/>
      <c r="J1" s="343"/>
    </row>
    <row r="2" spans="1:30">
      <c r="H2" s="343"/>
      <c r="I2" s="343"/>
      <c r="J2" s="343"/>
    </row>
    <row r="3" spans="1:30" s="206" customFormat="1">
      <c r="H3" s="355"/>
      <c r="I3" s="355"/>
      <c r="J3" s="355"/>
      <c r="K3" s="169"/>
      <c r="L3" s="169"/>
      <c r="M3" s="169"/>
      <c r="N3" s="169"/>
      <c r="O3" s="169"/>
      <c r="P3" s="169"/>
      <c r="Q3" s="169"/>
      <c r="R3" s="169"/>
      <c r="S3" s="169"/>
      <c r="T3" s="169"/>
      <c r="U3" s="169"/>
      <c r="V3" s="169"/>
      <c r="W3" s="169"/>
      <c r="X3" s="169"/>
      <c r="Y3" s="169"/>
      <c r="Z3" s="169"/>
      <c r="AA3" s="169"/>
      <c r="AB3" s="169"/>
      <c r="AC3" s="169"/>
      <c r="AD3" s="169"/>
    </row>
    <row r="4" spans="1:30" ht="15">
      <c r="A4" s="363" t="s">
        <v>169</v>
      </c>
      <c r="B4" s="363"/>
      <c r="C4" s="363"/>
      <c r="D4" s="363"/>
      <c r="E4" s="363"/>
      <c r="F4" s="363"/>
      <c r="G4" s="363"/>
      <c r="H4" s="363"/>
      <c r="I4" s="363"/>
      <c r="J4" s="363"/>
    </row>
    <row r="5" spans="1:30" ht="15.6">
      <c r="A5" s="166" t="s">
        <v>231</v>
      </c>
      <c r="B5" s="346" t="s">
        <v>188</v>
      </c>
      <c r="C5" s="347"/>
      <c r="D5" s="347"/>
      <c r="E5" s="347"/>
      <c r="F5" s="347"/>
      <c r="G5" s="347"/>
      <c r="H5" s="347"/>
      <c r="I5" s="347"/>
      <c r="J5" s="348"/>
    </row>
    <row r="6" spans="1:30" ht="15">
      <c r="A6" s="359" t="s">
        <v>17</v>
      </c>
      <c r="B6" s="357" t="s">
        <v>0</v>
      </c>
      <c r="C6" s="359"/>
      <c r="D6" s="359"/>
      <c r="E6" s="359" t="s">
        <v>1</v>
      </c>
      <c r="F6" s="359"/>
      <c r="G6" s="359"/>
      <c r="H6" s="359" t="s">
        <v>2</v>
      </c>
      <c r="I6" s="359"/>
      <c r="J6" s="360"/>
    </row>
    <row r="7" spans="1:30" ht="18">
      <c r="A7" s="359"/>
      <c r="B7" s="32" t="s">
        <v>14</v>
      </c>
      <c r="C7" s="26" t="s">
        <v>15</v>
      </c>
      <c r="D7" s="26" t="s">
        <v>52</v>
      </c>
      <c r="E7" s="26" t="s">
        <v>14</v>
      </c>
      <c r="F7" s="26" t="s">
        <v>15</v>
      </c>
      <c r="G7" s="26" t="s">
        <v>52</v>
      </c>
      <c r="H7" s="26" t="s">
        <v>14</v>
      </c>
      <c r="I7" s="26" t="s">
        <v>15</v>
      </c>
      <c r="J7" s="27" t="s">
        <v>52</v>
      </c>
      <c r="L7" s="18"/>
      <c r="M7" s="19"/>
    </row>
    <row r="8" spans="1:30" ht="24" customHeight="1">
      <c r="A8" s="261" t="s">
        <v>18</v>
      </c>
      <c r="B8" s="262">
        <v>714694</v>
      </c>
      <c r="C8" s="262">
        <v>460249</v>
      </c>
      <c r="D8" s="262">
        <f>SUM(B8:C8)</f>
        <v>1174943</v>
      </c>
      <c r="E8" s="262">
        <v>3063632</v>
      </c>
      <c r="F8" s="262">
        <v>177694</v>
      </c>
      <c r="G8" s="262">
        <f>SUM(E8:F8)</f>
        <v>3241326</v>
      </c>
      <c r="H8" s="262">
        <f>B8+E8</f>
        <v>3778326</v>
      </c>
      <c r="I8" s="262">
        <f t="shared" ref="I8:J20" si="0">C8+F8</f>
        <v>637943</v>
      </c>
      <c r="J8" s="262">
        <f t="shared" si="0"/>
        <v>4416269</v>
      </c>
      <c r="N8" s="19"/>
      <c r="O8"/>
      <c r="P8" s="202"/>
    </row>
    <row r="9" spans="1:30" ht="24" customHeight="1">
      <c r="A9" s="263" t="s">
        <v>19</v>
      </c>
      <c r="B9" s="264">
        <v>286128</v>
      </c>
      <c r="C9" s="264">
        <v>204341</v>
      </c>
      <c r="D9" s="264">
        <f t="shared" ref="D9:D20" si="1">SUM(B9:C9)</f>
        <v>490469</v>
      </c>
      <c r="E9" s="264">
        <v>1317344</v>
      </c>
      <c r="F9" s="264">
        <v>54727</v>
      </c>
      <c r="G9" s="264">
        <f t="shared" ref="G9:G20" si="2">SUM(E9:F9)</f>
        <v>1372071</v>
      </c>
      <c r="H9" s="264">
        <f t="shared" ref="H9:H20" si="3">B9+E9</f>
        <v>1603472</v>
      </c>
      <c r="I9" s="264">
        <f t="shared" si="0"/>
        <v>259068</v>
      </c>
      <c r="J9" s="264">
        <f t="shared" si="0"/>
        <v>1862540</v>
      </c>
      <c r="N9" s="19"/>
      <c r="O9"/>
      <c r="P9" s="202"/>
    </row>
    <row r="10" spans="1:30" ht="24" customHeight="1">
      <c r="A10" s="261" t="s">
        <v>20</v>
      </c>
      <c r="B10" s="262">
        <v>53997</v>
      </c>
      <c r="C10" s="262">
        <v>31663</v>
      </c>
      <c r="D10" s="262">
        <f t="shared" si="1"/>
        <v>85660</v>
      </c>
      <c r="E10" s="262">
        <v>245591</v>
      </c>
      <c r="F10" s="262">
        <v>8646</v>
      </c>
      <c r="G10" s="262">
        <f t="shared" si="2"/>
        <v>254237</v>
      </c>
      <c r="H10" s="262">
        <f t="shared" si="3"/>
        <v>299588</v>
      </c>
      <c r="I10" s="262">
        <f t="shared" si="0"/>
        <v>40309</v>
      </c>
      <c r="J10" s="262">
        <f t="shared" si="0"/>
        <v>339897</v>
      </c>
      <c r="N10" s="19"/>
      <c r="O10"/>
      <c r="P10" s="202"/>
    </row>
    <row r="11" spans="1:30" ht="24" customHeight="1">
      <c r="A11" s="263" t="s">
        <v>21</v>
      </c>
      <c r="B11" s="264">
        <v>39561</v>
      </c>
      <c r="C11" s="264">
        <v>24896</v>
      </c>
      <c r="D11" s="264">
        <f t="shared" si="1"/>
        <v>64457</v>
      </c>
      <c r="E11" s="264">
        <v>318952</v>
      </c>
      <c r="F11" s="264">
        <v>8713</v>
      </c>
      <c r="G11" s="264">
        <f t="shared" si="2"/>
        <v>327665</v>
      </c>
      <c r="H11" s="264">
        <f t="shared" si="3"/>
        <v>358513</v>
      </c>
      <c r="I11" s="264">
        <f t="shared" si="0"/>
        <v>33609</v>
      </c>
      <c r="J11" s="264">
        <f t="shared" si="0"/>
        <v>392122</v>
      </c>
      <c r="N11" s="19"/>
      <c r="O11"/>
      <c r="P11" s="202"/>
    </row>
    <row r="12" spans="1:30" ht="24" customHeight="1">
      <c r="A12" s="261" t="s">
        <v>22</v>
      </c>
      <c r="B12" s="262">
        <v>394826</v>
      </c>
      <c r="C12" s="262">
        <v>166874</v>
      </c>
      <c r="D12" s="262">
        <f t="shared" si="1"/>
        <v>561700</v>
      </c>
      <c r="E12" s="262">
        <v>1308812</v>
      </c>
      <c r="F12" s="262">
        <v>44881</v>
      </c>
      <c r="G12" s="262">
        <f t="shared" si="2"/>
        <v>1353693</v>
      </c>
      <c r="H12" s="262">
        <f t="shared" si="3"/>
        <v>1703638</v>
      </c>
      <c r="I12" s="262">
        <f t="shared" si="0"/>
        <v>211755</v>
      </c>
      <c r="J12" s="262">
        <f t="shared" si="0"/>
        <v>1915393</v>
      </c>
      <c r="N12" s="19"/>
      <c r="O12"/>
      <c r="P12" s="202"/>
    </row>
    <row r="13" spans="1:30" ht="24" customHeight="1">
      <c r="A13" s="263" t="s">
        <v>23</v>
      </c>
      <c r="B13" s="264">
        <v>44154</v>
      </c>
      <c r="C13" s="264">
        <v>27266</v>
      </c>
      <c r="D13" s="264">
        <f t="shared" si="1"/>
        <v>71420</v>
      </c>
      <c r="E13" s="264">
        <v>238560</v>
      </c>
      <c r="F13" s="264">
        <v>12175</v>
      </c>
      <c r="G13" s="264">
        <f t="shared" si="2"/>
        <v>250735</v>
      </c>
      <c r="H13" s="264">
        <f t="shared" si="3"/>
        <v>282714</v>
      </c>
      <c r="I13" s="264">
        <f t="shared" si="0"/>
        <v>39441</v>
      </c>
      <c r="J13" s="264">
        <f t="shared" si="0"/>
        <v>322155</v>
      </c>
      <c r="N13" s="19"/>
      <c r="O13"/>
      <c r="P13" s="202"/>
    </row>
    <row r="14" spans="1:30" ht="24" customHeight="1">
      <c r="A14" s="261" t="s">
        <v>24</v>
      </c>
      <c r="B14" s="262">
        <v>14408</v>
      </c>
      <c r="C14" s="262">
        <v>11372</v>
      </c>
      <c r="D14" s="262">
        <f t="shared" si="1"/>
        <v>25780</v>
      </c>
      <c r="E14" s="262">
        <v>83431</v>
      </c>
      <c r="F14" s="262">
        <v>2764</v>
      </c>
      <c r="G14" s="262">
        <f t="shared" si="2"/>
        <v>86195</v>
      </c>
      <c r="H14" s="262">
        <f t="shared" si="3"/>
        <v>97839</v>
      </c>
      <c r="I14" s="262">
        <f t="shared" si="0"/>
        <v>14136</v>
      </c>
      <c r="J14" s="262">
        <f t="shared" si="0"/>
        <v>111975</v>
      </c>
      <c r="N14" s="19"/>
      <c r="O14"/>
      <c r="P14" s="202"/>
    </row>
    <row r="15" spans="1:30" ht="24" customHeight="1">
      <c r="A15" s="263" t="s">
        <v>25</v>
      </c>
      <c r="B15" s="264">
        <v>12471</v>
      </c>
      <c r="C15" s="264">
        <v>9239</v>
      </c>
      <c r="D15" s="264">
        <f t="shared" si="1"/>
        <v>21710</v>
      </c>
      <c r="E15" s="264">
        <v>100429</v>
      </c>
      <c r="F15" s="264">
        <v>3615</v>
      </c>
      <c r="G15" s="264">
        <f t="shared" si="2"/>
        <v>104044</v>
      </c>
      <c r="H15" s="264">
        <f t="shared" si="3"/>
        <v>112900</v>
      </c>
      <c r="I15" s="264">
        <f t="shared" si="0"/>
        <v>12854</v>
      </c>
      <c r="J15" s="264">
        <f t="shared" si="0"/>
        <v>125754</v>
      </c>
      <c r="N15" s="19"/>
      <c r="O15"/>
      <c r="P15" s="202"/>
    </row>
    <row r="16" spans="1:30" ht="24" customHeight="1">
      <c r="A16" s="261" t="s">
        <v>57</v>
      </c>
      <c r="B16" s="262">
        <v>5451</v>
      </c>
      <c r="C16" s="262">
        <v>3795</v>
      </c>
      <c r="D16" s="262">
        <f t="shared" si="1"/>
        <v>9246</v>
      </c>
      <c r="E16" s="262">
        <v>37521</v>
      </c>
      <c r="F16" s="262">
        <v>997</v>
      </c>
      <c r="G16" s="262">
        <f t="shared" si="2"/>
        <v>38518</v>
      </c>
      <c r="H16" s="262">
        <f t="shared" si="3"/>
        <v>42972</v>
      </c>
      <c r="I16" s="262">
        <f t="shared" si="0"/>
        <v>4792</v>
      </c>
      <c r="J16" s="262">
        <f t="shared" si="0"/>
        <v>47764</v>
      </c>
      <c r="N16" s="19"/>
      <c r="O16"/>
      <c r="P16" s="202"/>
    </row>
    <row r="17" spans="1:16" ht="24" customHeight="1">
      <c r="A17" s="263" t="s">
        <v>26</v>
      </c>
      <c r="B17" s="264">
        <v>17374</v>
      </c>
      <c r="C17" s="264">
        <v>13490</v>
      </c>
      <c r="D17" s="264">
        <f t="shared" si="1"/>
        <v>30864</v>
      </c>
      <c r="E17" s="264">
        <v>120932</v>
      </c>
      <c r="F17" s="264">
        <v>3808</v>
      </c>
      <c r="G17" s="264">
        <f t="shared" si="2"/>
        <v>124740</v>
      </c>
      <c r="H17" s="264">
        <f t="shared" si="3"/>
        <v>138306</v>
      </c>
      <c r="I17" s="264">
        <f t="shared" si="0"/>
        <v>17298</v>
      </c>
      <c r="J17" s="264">
        <f t="shared" si="0"/>
        <v>155604</v>
      </c>
      <c r="N17" s="19"/>
      <c r="O17"/>
      <c r="P17" s="202"/>
    </row>
    <row r="18" spans="1:16" ht="24" customHeight="1">
      <c r="A18" s="261" t="s">
        <v>27</v>
      </c>
      <c r="B18" s="262">
        <v>13027</v>
      </c>
      <c r="C18" s="262">
        <v>8344</v>
      </c>
      <c r="D18" s="262">
        <f t="shared" si="1"/>
        <v>21371</v>
      </c>
      <c r="E18" s="262">
        <v>100199</v>
      </c>
      <c r="F18" s="262">
        <v>1998</v>
      </c>
      <c r="G18" s="262">
        <f t="shared" si="2"/>
        <v>102197</v>
      </c>
      <c r="H18" s="262">
        <f t="shared" si="3"/>
        <v>113226</v>
      </c>
      <c r="I18" s="262">
        <f t="shared" si="0"/>
        <v>10342</v>
      </c>
      <c r="J18" s="262">
        <f t="shared" si="0"/>
        <v>123568</v>
      </c>
      <c r="N18" s="19"/>
      <c r="O18"/>
      <c r="P18" s="202"/>
    </row>
    <row r="19" spans="1:16" ht="24" customHeight="1">
      <c r="A19" s="263" t="s">
        <v>28</v>
      </c>
      <c r="B19" s="264">
        <v>6109</v>
      </c>
      <c r="C19" s="264">
        <v>3254</v>
      </c>
      <c r="D19" s="264">
        <f t="shared" si="1"/>
        <v>9363</v>
      </c>
      <c r="E19" s="264">
        <v>31516</v>
      </c>
      <c r="F19" s="264">
        <v>614</v>
      </c>
      <c r="G19" s="264">
        <f t="shared" si="2"/>
        <v>32130</v>
      </c>
      <c r="H19" s="264">
        <f t="shared" si="3"/>
        <v>37625</v>
      </c>
      <c r="I19" s="264">
        <f t="shared" si="0"/>
        <v>3868</v>
      </c>
      <c r="J19" s="264">
        <f t="shared" si="0"/>
        <v>41493</v>
      </c>
      <c r="N19" s="19"/>
      <c r="O19"/>
      <c r="P19" s="202"/>
    </row>
    <row r="20" spans="1:16" ht="24" customHeight="1">
      <c r="A20" s="261" t="s">
        <v>29</v>
      </c>
      <c r="B20" s="262">
        <v>8885</v>
      </c>
      <c r="C20" s="262">
        <v>5547</v>
      </c>
      <c r="D20" s="262">
        <f t="shared" si="1"/>
        <v>14432</v>
      </c>
      <c r="E20" s="262">
        <v>52840</v>
      </c>
      <c r="F20" s="262">
        <v>1232</v>
      </c>
      <c r="G20" s="262">
        <f t="shared" si="2"/>
        <v>54072</v>
      </c>
      <c r="H20" s="262">
        <f t="shared" si="3"/>
        <v>61725</v>
      </c>
      <c r="I20" s="262">
        <f t="shared" si="0"/>
        <v>6779</v>
      </c>
      <c r="J20" s="262">
        <f t="shared" si="0"/>
        <v>68504</v>
      </c>
      <c r="N20" s="19"/>
      <c r="O20"/>
      <c r="P20" s="202"/>
    </row>
    <row r="21" spans="1:16" ht="24" customHeight="1">
      <c r="A21" s="26" t="s">
        <v>30</v>
      </c>
      <c r="B21" s="38">
        <f>SUM(B8:B20)</f>
        <v>1611085</v>
      </c>
      <c r="C21" s="38">
        <f t="shared" ref="C21:J21" si="4">SUM(C8:C20)</f>
        <v>970330</v>
      </c>
      <c r="D21" s="38">
        <f t="shared" si="4"/>
        <v>2581415</v>
      </c>
      <c r="E21" s="38">
        <f t="shared" si="4"/>
        <v>7019759</v>
      </c>
      <c r="F21" s="38">
        <f t="shared" si="4"/>
        <v>321864</v>
      </c>
      <c r="G21" s="38">
        <f t="shared" si="4"/>
        <v>7341623</v>
      </c>
      <c r="H21" s="38">
        <f t="shared" si="4"/>
        <v>8630844</v>
      </c>
      <c r="I21" s="38">
        <f t="shared" si="4"/>
        <v>1292194</v>
      </c>
      <c r="J21" s="38">
        <f t="shared" si="4"/>
        <v>9923038</v>
      </c>
      <c r="L21" s="19"/>
      <c r="M21"/>
      <c r="P21" s="202"/>
    </row>
    <row r="22" spans="1:16" ht="16.8">
      <c r="A22" s="213" t="s">
        <v>247</v>
      </c>
      <c r="B22" s="242"/>
      <c r="C22" s="242"/>
      <c r="D22" s="242"/>
      <c r="E22" s="242"/>
      <c r="F22" s="242"/>
      <c r="G22" s="242"/>
      <c r="H22" s="242"/>
      <c r="I22" s="242"/>
      <c r="J22" s="242"/>
    </row>
    <row r="23" spans="1:16" ht="16.8">
      <c r="A23" s="249" t="s">
        <v>50</v>
      </c>
      <c r="B23" s="242"/>
      <c r="C23" s="243"/>
      <c r="D23" s="243"/>
      <c r="E23" s="242"/>
      <c r="F23" s="242"/>
      <c r="G23" s="242"/>
      <c r="H23" s="242"/>
      <c r="I23" s="247"/>
      <c r="J23" s="242"/>
    </row>
    <row r="24" spans="1:16" ht="16.8">
      <c r="A24" s="249" t="s">
        <v>346</v>
      </c>
      <c r="B24" s="243"/>
      <c r="C24" s="243"/>
      <c r="D24" s="243"/>
      <c r="E24" s="243"/>
      <c r="F24" s="243"/>
      <c r="G24" s="243"/>
      <c r="H24" s="243"/>
      <c r="I24" s="243"/>
      <c r="J24" s="241"/>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FEE99-4E1B-4EFA-BE7E-05263EC83D0B}">
  <sheetPr>
    <tabColor rgb="FF002060"/>
  </sheetPr>
  <dimension ref="A1:AA23"/>
  <sheetViews>
    <sheetView showGridLines="0" rightToLeft="1" view="pageBreakPreview" zoomScale="70" zoomScaleNormal="60" zoomScaleSheetLayoutView="70" workbookViewId="0">
      <selection activeCell="A23" sqref="A23:XFD23"/>
    </sheetView>
  </sheetViews>
  <sheetFormatPr defaultColWidth="8.88671875" defaultRowHeight="14.4"/>
  <cols>
    <col min="1" max="1" width="51" style="61" customWidth="1"/>
    <col min="2" max="9" width="12.109375" style="61" customWidth="1"/>
    <col min="10" max="10" width="13.109375" style="61" customWidth="1"/>
    <col min="11" max="16384" width="8.88671875" style="61"/>
  </cols>
  <sheetData>
    <row r="1" spans="1:27">
      <c r="H1" s="369" t="s">
        <v>344</v>
      </c>
      <c r="I1" s="369"/>
      <c r="J1" s="369"/>
    </row>
    <row r="2" spans="1:27">
      <c r="H2" s="369"/>
      <c r="I2" s="369"/>
      <c r="J2" s="369"/>
    </row>
    <row r="3" spans="1:27" s="62" customFormat="1">
      <c r="H3" s="370"/>
      <c r="I3" s="370"/>
      <c r="J3" s="370"/>
      <c r="K3" s="61"/>
      <c r="L3" s="61"/>
      <c r="M3" s="61"/>
      <c r="N3" s="61"/>
      <c r="O3" s="61"/>
      <c r="P3" s="61"/>
      <c r="Q3" s="61"/>
      <c r="R3" s="61"/>
      <c r="S3" s="61"/>
      <c r="T3" s="61"/>
      <c r="U3" s="61"/>
      <c r="V3" s="61"/>
      <c r="W3" s="61"/>
      <c r="X3" s="61"/>
      <c r="Y3" s="61"/>
      <c r="Z3" s="61"/>
      <c r="AA3" s="61"/>
    </row>
    <row r="4" spans="1:27" ht="15">
      <c r="A4" s="371" t="s">
        <v>288</v>
      </c>
      <c r="B4" s="371"/>
      <c r="C4" s="371"/>
      <c r="D4" s="371"/>
      <c r="E4" s="371"/>
      <c r="F4" s="371"/>
      <c r="G4" s="371"/>
      <c r="H4" s="371"/>
      <c r="I4" s="371"/>
      <c r="J4" s="371"/>
    </row>
    <row r="5" spans="1:27" ht="15.6">
      <c r="A5" s="63" t="s">
        <v>289</v>
      </c>
      <c r="B5" s="346" t="s">
        <v>188</v>
      </c>
      <c r="C5" s="347"/>
      <c r="D5" s="347"/>
      <c r="E5" s="347"/>
      <c r="F5" s="347"/>
      <c r="G5" s="347"/>
      <c r="H5" s="347"/>
      <c r="I5" s="347"/>
      <c r="J5" s="348"/>
    </row>
    <row r="6" spans="1:27" ht="15">
      <c r="A6" s="359" t="s">
        <v>290</v>
      </c>
      <c r="B6" s="357" t="s">
        <v>0</v>
      </c>
      <c r="C6" s="359"/>
      <c r="D6" s="359"/>
      <c r="E6" s="359" t="s">
        <v>1</v>
      </c>
      <c r="F6" s="359"/>
      <c r="G6" s="359"/>
      <c r="H6" s="359" t="s">
        <v>2</v>
      </c>
      <c r="I6" s="359"/>
      <c r="J6" s="360"/>
    </row>
    <row r="7" spans="1:27" ht="15">
      <c r="A7" s="359"/>
      <c r="B7" s="32" t="s">
        <v>14</v>
      </c>
      <c r="C7" s="26" t="s">
        <v>15</v>
      </c>
      <c r="D7" s="26" t="s">
        <v>52</v>
      </c>
      <c r="E7" s="26" t="s">
        <v>14</v>
      </c>
      <c r="F7" s="26" t="s">
        <v>15</v>
      </c>
      <c r="G7" s="26" t="s">
        <v>52</v>
      </c>
      <c r="H7" s="26" t="s">
        <v>14</v>
      </c>
      <c r="I7" s="26" t="s">
        <v>15</v>
      </c>
      <c r="J7" s="27" t="s">
        <v>52</v>
      </c>
    </row>
    <row r="8" spans="1:27" ht="15">
      <c r="A8" s="64" t="s">
        <v>291</v>
      </c>
      <c r="B8" s="65">
        <v>154360</v>
      </c>
      <c r="C8" s="65">
        <v>70265</v>
      </c>
      <c r="D8" s="65">
        <f t="shared" ref="D8:D17" si="0">SUM(B8:C8)</f>
        <v>224625</v>
      </c>
      <c r="E8" s="65">
        <v>69627</v>
      </c>
      <c r="F8" s="65">
        <v>2763</v>
      </c>
      <c r="G8" s="65">
        <f t="shared" ref="G8:G17" si="1">SUM(E8:F8)</f>
        <v>72390</v>
      </c>
      <c r="H8" s="65">
        <f>B8+E8</f>
        <v>223987</v>
      </c>
      <c r="I8" s="65">
        <f>C8+F8</f>
        <v>73028</v>
      </c>
      <c r="J8" s="65">
        <f t="shared" ref="J8:J17" si="2">SUM(H8:I8)</f>
        <v>297015</v>
      </c>
    </row>
    <row r="9" spans="1:27" ht="15">
      <c r="A9" s="66" t="s">
        <v>292</v>
      </c>
      <c r="B9" s="67">
        <v>369906</v>
      </c>
      <c r="C9" s="67">
        <v>329562</v>
      </c>
      <c r="D9" s="67">
        <f t="shared" si="0"/>
        <v>699468</v>
      </c>
      <c r="E9" s="67">
        <v>371757</v>
      </c>
      <c r="F9" s="67">
        <v>104915</v>
      </c>
      <c r="G9" s="67">
        <f t="shared" si="1"/>
        <v>476672</v>
      </c>
      <c r="H9" s="67">
        <f t="shared" ref="H9:I17" si="3">B9+E9</f>
        <v>741663</v>
      </c>
      <c r="I9" s="67">
        <f t="shared" si="3"/>
        <v>434477</v>
      </c>
      <c r="J9" s="67">
        <f t="shared" si="2"/>
        <v>1176140</v>
      </c>
    </row>
    <row r="10" spans="1:27" ht="15">
      <c r="A10" s="64" t="s">
        <v>293</v>
      </c>
      <c r="B10" s="65">
        <v>278324</v>
      </c>
      <c r="C10" s="65">
        <v>141622</v>
      </c>
      <c r="D10" s="65">
        <f t="shared" si="0"/>
        <v>419946</v>
      </c>
      <c r="E10" s="65">
        <v>445045</v>
      </c>
      <c r="F10" s="65">
        <v>21231</v>
      </c>
      <c r="G10" s="65">
        <f t="shared" si="1"/>
        <v>466276</v>
      </c>
      <c r="H10" s="65">
        <f t="shared" si="3"/>
        <v>723369</v>
      </c>
      <c r="I10" s="65">
        <f t="shared" si="3"/>
        <v>162853</v>
      </c>
      <c r="J10" s="65">
        <f t="shared" si="2"/>
        <v>886222</v>
      </c>
    </row>
    <row r="11" spans="1:27" ht="15">
      <c r="A11" s="66" t="s">
        <v>294</v>
      </c>
      <c r="B11" s="67">
        <v>270798</v>
      </c>
      <c r="C11" s="67">
        <v>261296</v>
      </c>
      <c r="D11" s="67">
        <f t="shared" si="0"/>
        <v>532094</v>
      </c>
      <c r="E11" s="67">
        <v>35967</v>
      </c>
      <c r="F11" s="67">
        <v>5117</v>
      </c>
      <c r="G11" s="67">
        <f t="shared" si="1"/>
        <v>41084</v>
      </c>
      <c r="H11" s="67">
        <f t="shared" si="3"/>
        <v>306765</v>
      </c>
      <c r="I11" s="67">
        <f t="shared" si="3"/>
        <v>266413</v>
      </c>
      <c r="J11" s="67">
        <f t="shared" si="2"/>
        <v>573178</v>
      </c>
    </row>
    <row r="12" spans="1:27" ht="15">
      <c r="A12" s="64" t="s">
        <v>295</v>
      </c>
      <c r="B12" s="65">
        <v>230306</v>
      </c>
      <c r="C12" s="65">
        <v>108721</v>
      </c>
      <c r="D12" s="65">
        <f t="shared" si="0"/>
        <v>339027</v>
      </c>
      <c r="E12" s="65">
        <v>363920</v>
      </c>
      <c r="F12" s="65">
        <v>13303</v>
      </c>
      <c r="G12" s="65">
        <f t="shared" si="1"/>
        <v>377223</v>
      </c>
      <c r="H12" s="65">
        <f t="shared" si="3"/>
        <v>594226</v>
      </c>
      <c r="I12" s="65">
        <f t="shared" si="3"/>
        <v>122024</v>
      </c>
      <c r="J12" s="65">
        <f t="shared" si="2"/>
        <v>716250</v>
      </c>
    </row>
    <row r="13" spans="1:27" ht="15">
      <c r="A13" s="66" t="s">
        <v>296</v>
      </c>
      <c r="B13" s="67">
        <v>1461</v>
      </c>
      <c r="C13" s="67">
        <v>189</v>
      </c>
      <c r="D13" s="67">
        <f t="shared" si="0"/>
        <v>1650</v>
      </c>
      <c r="E13" s="67">
        <v>24641</v>
      </c>
      <c r="F13" s="67">
        <v>14</v>
      </c>
      <c r="G13" s="67">
        <f t="shared" si="1"/>
        <v>24655</v>
      </c>
      <c r="H13" s="67">
        <f t="shared" si="3"/>
        <v>26102</v>
      </c>
      <c r="I13" s="67">
        <f t="shared" si="3"/>
        <v>203</v>
      </c>
      <c r="J13" s="67">
        <f t="shared" si="2"/>
        <v>26305</v>
      </c>
    </row>
    <row r="14" spans="1:27" ht="15">
      <c r="A14" s="64" t="s">
        <v>297</v>
      </c>
      <c r="B14" s="65">
        <v>42654</v>
      </c>
      <c r="C14" s="65">
        <v>5299</v>
      </c>
      <c r="D14" s="65">
        <f t="shared" si="0"/>
        <v>47953</v>
      </c>
      <c r="E14" s="65">
        <v>921889</v>
      </c>
      <c r="F14" s="65">
        <v>3745</v>
      </c>
      <c r="G14" s="65">
        <f t="shared" si="1"/>
        <v>925634</v>
      </c>
      <c r="H14" s="65">
        <f t="shared" si="3"/>
        <v>964543</v>
      </c>
      <c r="I14" s="65">
        <f t="shared" si="3"/>
        <v>9044</v>
      </c>
      <c r="J14" s="65">
        <f t="shared" si="2"/>
        <v>973587</v>
      </c>
    </row>
    <row r="15" spans="1:27" ht="15">
      <c r="A15" s="66" t="s">
        <v>298</v>
      </c>
      <c r="B15" s="67">
        <v>74226</v>
      </c>
      <c r="C15" s="67">
        <v>3953</v>
      </c>
      <c r="D15" s="67">
        <f t="shared" si="0"/>
        <v>78179</v>
      </c>
      <c r="E15" s="67">
        <v>735476</v>
      </c>
      <c r="F15" s="67">
        <v>743</v>
      </c>
      <c r="G15" s="67">
        <f t="shared" si="1"/>
        <v>736219</v>
      </c>
      <c r="H15" s="67">
        <f t="shared" si="3"/>
        <v>809702</v>
      </c>
      <c r="I15" s="67">
        <f t="shared" si="3"/>
        <v>4696</v>
      </c>
      <c r="J15" s="67">
        <f t="shared" si="2"/>
        <v>814398</v>
      </c>
    </row>
    <row r="16" spans="1:27" ht="15">
      <c r="A16" s="64" t="s">
        <v>299</v>
      </c>
      <c r="B16" s="65">
        <v>102238</v>
      </c>
      <c r="C16" s="65">
        <v>34081</v>
      </c>
      <c r="D16" s="65">
        <f t="shared" si="0"/>
        <v>136319</v>
      </c>
      <c r="E16" s="65">
        <v>4005827</v>
      </c>
      <c r="F16" s="65">
        <v>169615</v>
      </c>
      <c r="G16" s="65">
        <f t="shared" si="1"/>
        <v>4175442</v>
      </c>
      <c r="H16" s="65">
        <f t="shared" si="3"/>
        <v>4108065</v>
      </c>
      <c r="I16" s="65">
        <f t="shared" si="3"/>
        <v>203696</v>
      </c>
      <c r="J16" s="65">
        <f t="shared" si="2"/>
        <v>4311761</v>
      </c>
    </row>
    <row r="17" spans="1:10" ht="15">
      <c r="A17" s="66" t="s">
        <v>300</v>
      </c>
      <c r="B17" s="67">
        <v>86812</v>
      </c>
      <c r="C17" s="67">
        <v>15342</v>
      </c>
      <c r="D17" s="67">
        <f t="shared" si="0"/>
        <v>102154</v>
      </c>
      <c r="E17" s="67">
        <v>45610</v>
      </c>
      <c r="F17" s="67">
        <v>418</v>
      </c>
      <c r="G17" s="67">
        <f t="shared" si="1"/>
        <v>46028</v>
      </c>
      <c r="H17" s="67">
        <f t="shared" si="3"/>
        <v>132422</v>
      </c>
      <c r="I17" s="67">
        <f t="shared" si="3"/>
        <v>15760</v>
      </c>
      <c r="J17" s="67">
        <f t="shared" si="2"/>
        <v>148182</v>
      </c>
    </row>
    <row r="18" spans="1:10" ht="15">
      <c r="A18" s="58" t="s">
        <v>61</v>
      </c>
      <c r="B18" s="29">
        <f>SUM(B8:B17)</f>
        <v>1611085</v>
      </c>
      <c r="C18" s="29">
        <f t="shared" ref="C18:J18" si="4">SUM(C8:C17)</f>
        <v>970330</v>
      </c>
      <c r="D18" s="29">
        <f t="shared" si="4"/>
        <v>2581415</v>
      </c>
      <c r="E18" s="29">
        <f t="shared" si="4"/>
        <v>7019759</v>
      </c>
      <c r="F18" s="29">
        <f t="shared" si="4"/>
        <v>321864</v>
      </c>
      <c r="G18" s="29">
        <f t="shared" si="4"/>
        <v>7341623</v>
      </c>
      <c r="H18" s="29">
        <f t="shared" si="4"/>
        <v>8630844</v>
      </c>
      <c r="I18" s="29">
        <f t="shared" si="4"/>
        <v>1292194</v>
      </c>
      <c r="J18" s="29">
        <f t="shared" si="4"/>
        <v>9923038</v>
      </c>
    </row>
    <row r="19" spans="1:10" ht="16.8">
      <c r="A19" s="68" t="s">
        <v>248</v>
      </c>
      <c r="B19" s="68"/>
      <c r="C19" s="68"/>
      <c r="D19" s="68"/>
      <c r="E19" s="69"/>
      <c r="F19" s="70"/>
      <c r="G19" s="70"/>
      <c r="H19" s="70"/>
      <c r="I19" s="70"/>
      <c r="J19" s="70"/>
    </row>
    <row r="20" spans="1:10" ht="16.8">
      <c r="A20" s="71" t="s">
        <v>50</v>
      </c>
      <c r="B20" s="72"/>
      <c r="C20" s="72"/>
      <c r="D20" s="72"/>
      <c r="E20" s="73"/>
      <c r="F20" s="73"/>
      <c r="G20" s="73"/>
      <c r="H20" s="73"/>
      <c r="I20" s="73"/>
      <c r="J20" s="73"/>
    </row>
    <row r="21" spans="1:10" ht="16.8">
      <c r="A21" s="366" t="s">
        <v>301</v>
      </c>
      <c r="B21" s="366"/>
      <c r="C21" s="366"/>
      <c r="D21" s="366"/>
      <c r="E21" s="367"/>
      <c r="F21" s="367"/>
      <c r="G21" s="367"/>
      <c r="H21" s="367"/>
      <c r="I21" s="367"/>
      <c r="J21" s="367"/>
    </row>
    <row r="22" spans="1:10" s="75" customFormat="1" ht="21" customHeight="1">
      <c r="A22" s="368" t="s">
        <v>302</v>
      </c>
      <c r="B22" s="368"/>
      <c r="C22" s="368"/>
      <c r="D22" s="368"/>
      <c r="E22" s="368"/>
      <c r="F22" s="368"/>
      <c r="G22" s="74" t="s">
        <v>268</v>
      </c>
      <c r="H22" s="74" t="s">
        <v>268</v>
      </c>
      <c r="I22" s="74" t="s">
        <v>268</v>
      </c>
      <c r="J22" s="74" t="s">
        <v>268</v>
      </c>
    </row>
    <row r="23" spans="1:10" s="169" customFormat="1" ht="16.8">
      <c r="A23" s="249" t="s">
        <v>346</v>
      </c>
      <c r="B23" s="243"/>
      <c r="C23" s="243"/>
      <c r="D23" s="243"/>
      <c r="E23" s="243"/>
      <c r="F23" s="243"/>
      <c r="G23" s="243"/>
      <c r="H23" s="243"/>
      <c r="I23" s="243"/>
      <c r="J23" s="241"/>
    </row>
  </sheetData>
  <mergeCells count="11">
    <mergeCell ref="A21:D21"/>
    <mergeCell ref="E21:J21"/>
    <mergeCell ref="A22:F22"/>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7E1F0-8CC6-46A4-A2DC-FE5B1F692245}">
  <sheetPr>
    <tabColor rgb="FF002060"/>
  </sheetPr>
  <dimension ref="A1:O29"/>
  <sheetViews>
    <sheetView showGridLines="0" rightToLeft="1" view="pageBreakPreview" zoomScale="60" zoomScaleNormal="70" workbookViewId="0">
      <selection activeCell="A25" sqref="A25:XFD25"/>
    </sheetView>
  </sheetViews>
  <sheetFormatPr defaultColWidth="8.88671875" defaultRowHeight="14.4"/>
  <cols>
    <col min="1" max="1" width="25.33203125" style="76" customWidth="1"/>
    <col min="2" max="4" width="20.6640625" style="98" customWidth="1"/>
    <col min="5" max="5" width="19.33203125" style="98" customWidth="1"/>
    <col min="6" max="6" width="18.6640625" style="98" customWidth="1"/>
    <col min="7" max="10" width="20.6640625" style="98" customWidth="1"/>
    <col min="11" max="11" width="19.44140625" style="98" customWidth="1"/>
    <col min="12" max="12" width="19" style="98" customWidth="1"/>
    <col min="13" max="14" width="10.6640625" style="76" bestFit="1" customWidth="1"/>
    <col min="15" max="16384" width="8.88671875" style="76"/>
  </cols>
  <sheetData>
    <row r="1" spans="1:15">
      <c r="B1" s="76"/>
      <c r="C1" s="76"/>
      <c r="D1" s="76"/>
      <c r="E1" s="76"/>
      <c r="F1" s="76"/>
      <c r="G1" s="76"/>
      <c r="H1" s="76"/>
      <c r="I1" s="77"/>
      <c r="J1" s="369" t="s">
        <v>344</v>
      </c>
      <c r="K1" s="369"/>
      <c r="L1" s="369"/>
    </row>
    <row r="2" spans="1:15">
      <c r="B2" s="76"/>
      <c r="C2" s="76"/>
      <c r="D2" s="76"/>
      <c r="E2" s="76"/>
      <c r="F2" s="76"/>
      <c r="G2" s="76"/>
      <c r="H2" s="77"/>
      <c r="I2" s="77"/>
      <c r="J2" s="369"/>
      <c r="K2" s="369"/>
      <c r="L2" s="369"/>
    </row>
    <row r="3" spans="1:15" s="80" customFormat="1" ht="13.8">
      <c r="A3" s="78"/>
      <c r="B3" s="78"/>
      <c r="C3" s="78"/>
      <c r="D3" s="78"/>
      <c r="E3" s="78"/>
      <c r="F3" s="78"/>
      <c r="G3" s="78"/>
      <c r="H3" s="372"/>
      <c r="I3" s="372"/>
      <c r="J3" s="372"/>
      <c r="K3" s="79"/>
      <c r="L3" s="79"/>
    </row>
    <row r="4" spans="1:15" ht="15">
      <c r="A4" s="373" t="s">
        <v>277</v>
      </c>
      <c r="B4" s="373"/>
      <c r="C4" s="373"/>
      <c r="D4" s="373"/>
      <c r="E4" s="373"/>
      <c r="F4" s="373"/>
      <c r="G4" s="373"/>
      <c r="H4" s="373"/>
      <c r="I4" s="373"/>
      <c r="J4" s="373"/>
      <c r="K4" s="373"/>
      <c r="L4" s="373"/>
    </row>
    <row r="5" spans="1:15" ht="15">
      <c r="A5" s="81" t="s">
        <v>303</v>
      </c>
      <c r="B5" s="374" t="s">
        <v>290</v>
      </c>
      <c r="C5" s="375"/>
      <c r="D5" s="375"/>
      <c r="E5" s="375"/>
      <c r="F5" s="375"/>
      <c r="G5" s="375"/>
      <c r="H5" s="375"/>
      <c r="I5" s="375"/>
      <c r="J5" s="375"/>
      <c r="K5" s="375"/>
      <c r="L5" s="376"/>
    </row>
    <row r="6" spans="1:15" ht="80.25" customHeight="1">
      <c r="A6" s="26" t="s">
        <v>304</v>
      </c>
      <c r="B6" s="26" t="s">
        <v>291</v>
      </c>
      <c r="C6" s="26" t="s">
        <v>292</v>
      </c>
      <c r="D6" s="26" t="s">
        <v>293</v>
      </c>
      <c r="E6" s="26" t="s">
        <v>294</v>
      </c>
      <c r="F6" s="26" t="s">
        <v>295</v>
      </c>
      <c r="G6" s="26" t="s">
        <v>296</v>
      </c>
      <c r="H6" s="26" t="s">
        <v>297</v>
      </c>
      <c r="I6" s="26" t="s">
        <v>298</v>
      </c>
      <c r="J6" s="26" t="s">
        <v>299</v>
      </c>
      <c r="K6" s="26" t="s">
        <v>300</v>
      </c>
      <c r="L6" s="26" t="s">
        <v>2</v>
      </c>
    </row>
    <row r="7" spans="1:15" ht="22.5" customHeight="1">
      <c r="A7" s="82" t="s">
        <v>18</v>
      </c>
      <c r="B7" s="83">
        <v>142797</v>
      </c>
      <c r="C7" s="83">
        <v>567491</v>
      </c>
      <c r="D7" s="83">
        <v>374511</v>
      </c>
      <c r="E7" s="83">
        <v>281231</v>
      </c>
      <c r="F7" s="83">
        <v>298895</v>
      </c>
      <c r="G7" s="83">
        <v>5968</v>
      </c>
      <c r="H7" s="83">
        <v>365421</v>
      </c>
      <c r="I7" s="83">
        <v>334302</v>
      </c>
      <c r="J7" s="83">
        <v>1998120</v>
      </c>
      <c r="K7" s="83">
        <v>47533</v>
      </c>
      <c r="L7" s="83">
        <f t="shared" ref="L7:L19" si="0">SUM(B7:K7)</f>
        <v>4416269</v>
      </c>
      <c r="M7" s="84"/>
      <c r="N7" s="84"/>
      <c r="O7" s="84"/>
    </row>
    <row r="8" spans="1:15" ht="22.5" customHeight="1">
      <c r="A8" s="85" t="s">
        <v>19</v>
      </c>
      <c r="B8" s="86">
        <v>68765</v>
      </c>
      <c r="C8" s="86">
        <v>228753</v>
      </c>
      <c r="D8" s="86">
        <v>204260</v>
      </c>
      <c r="E8" s="86">
        <v>111125</v>
      </c>
      <c r="F8" s="86">
        <v>168354</v>
      </c>
      <c r="G8" s="86">
        <v>5491</v>
      </c>
      <c r="H8" s="86">
        <v>165968</v>
      </c>
      <c r="I8" s="86">
        <v>135479</v>
      </c>
      <c r="J8" s="86">
        <v>754644</v>
      </c>
      <c r="K8" s="86">
        <v>19701</v>
      </c>
      <c r="L8" s="86">
        <f t="shared" si="0"/>
        <v>1862540</v>
      </c>
      <c r="N8" s="84"/>
      <c r="O8" s="84"/>
    </row>
    <row r="9" spans="1:15" ht="22.5" customHeight="1">
      <c r="A9" s="82" t="s">
        <v>20</v>
      </c>
      <c r="B9" s="83">
        <v>9893</v>
      </c>
      <c r="C9" s="83">
        <v>38613</v>
      </c>
      <c r="D9" s="83">
        <v>26378</v>
      </c>
      <c r="E9" s="83">
        <v>17428</v>
      </c>
      <c r="F9" s="83">
        <v>29893</v>
      </c>
      <c r="G9" s="83">
        <v>1452</v>
      </c>
      <c r="H9" s="83">
        <v>34356</v>
      </c>
      <c r="I9" s="83">
        <v>25666</v>
      </c>
      <c r="J9" s="83">
        <v>151957</v>
      </c>
      <c r="K9" s="83">
        <v>4261</v>
      </c>
      <c r="L9" s="83">
        <f t="shared" si="0"/>
        <v>339897</v>
      </c>
      <c r="N9" s="84"/>
      <c r="O9" s="84"/>
    </row>
    <row r="10" spans="1:15" ht="22.5" customHeight="1">
      <c r="A10" s="85" t="s">
        <v>21</v>
      </c>
      <c r="B10" s="86">
        <v>7892</v>
      </c>
      <c r="C10" s="86">
        <v>30756</v>
      </c>
      <c r="D10" s="86">
        <v>22532</v>
      </c>
      <c r="E10" s="86">
        <v>14753</v>
      </c>
      <c r="F10" s="86">
        <v>22449</v>
      </c>
      <c r="G10" s="86">
        <v>692</v>
      </c>
      <c r="H10" s="86">
        <v>42443</v>
      </c>
      <c r="I10" s="86">
        <v>32317</v>
      </c>
      <c r="J10" s="86">
        <v>213584</v>
      </c>
      <c r="K10" s="86">
        <v>4704</v>
      </c>
      <c r="L10" s="86">
        <f t="shared" si="0"/>
        <v>392122</v>
      </c>
      <c r="N10" s="84"/>
      <c r="O10" s="84"/>
    </row>
    <row r="11" spans="1:15" ht="22.5" customHeight="1">
      <c r="A11" s="82" t="s">
        <v>22</v>
      </c>
      <c r="B11" s="83">
        <v>44802</v>
      </c>
      <c r="C11" s="83">
        <v>210012</v>
      </c>
      <c r="D11" s="83">
        <v>197488</v>
      </c>
      <c r="E11" s="83">
        <v>110402</v>
      </c>
      <c r="F11" s="83">
        <v>108654</v>
      </c>
      <c r="G11" s="83">
        <v>5313</v>
      </c>
      <c r="H11" s="83">
        <v>252070</v>
      </c>
      <c r="I11" s="83">
        <v>201355</v>
      </c>
      <c r="J11" s="83">
        <v>724978</v>
      </c>
      <c r="K11" s="83">
        <v>60319</v>
      </c>
      <c r="L11" s="83">
        <f t="shared" si="0"/>
        <v>1915393</v>
      </c>
      <c r="N11" s="84"/>
      <c r="O11" s="84"/>
    </row>
    <row r="12" spans="1:15" ht="22.5" customHeight="1">
      <c r="A12" s="85" t="s">
        <v>23</v>
      </c>
      <c r="B12" s="86">
        <v>7956</v>
      </c>
      <c r="C12" s="86">
        <v>34885</v>
      </c>
      <c r="D12" s="86">
        <v>21693</v>
      </c>
      <c r="E12" s="86">
        <v>13230</v>
      </c>
      <c r="F12" s="86">
        <v>30074</v>
      </c>
      <c r="G12" s="86">
        <v>2951</v>
      </c>
      <c r="H12" s="86">
        <v>37371</v>
      </c>
      <c r="I12" s="86">
        <v>27265</v>
      </c>
      <c r="J12" s="86">
        <v>142151</v>
      </c>
      <c r="K12" s="86">
        <v>4579</v>
      </c>
      <c r="L12" s="86">
        <f t="shared" si="0"/>
        <v>322155</v>
      </c>
      <c r="N12" s="84"/>
      <c r="O12" s="84"/>
    </row>
    <row r="13" spans="1:15" ht="22.5" customHeight="1">
      <c r="A13" s="82" t="s">
        <v>24</v>
      </c>
      <c r="B13" s="83">
        <v>2886</v>
      </c>
      <c r="C13" s="83">
        <v>13258</v>
      </c>
      <c r="D13" s="83">
        <v>7720</v>
      </c>
      <c r="E13" s="83">
        <v>4703</v>
      </c>
      <c r="F13" s="83">
        <v>10755</v>
      </c>
      <c r="G13" s="83">
        <v>433</v>
      </c>
      <c r="H13" s="83">
        <v>13127</v>
      </c>
      <c r="I13" s="83">
        <v>7205</v>
      </c>
      <c r="J13" s="83">
        <v>50866</v>
      </c>
      <c r="K13" s="83">
        <v>1022</v>
      </c>
      <c r="L13" s="83">
        <f t="shared" si="0"/>
        <v>111975</v>
      </c>
      <c r="N13" s="84"/>
      <c r="O13" s="84"/>
    </row>
    <row r="14" spans="1:15" ht="22.5" customHeight="1">
      <c r="A14" s="85" t="s">
        <v>25</v>
      </c>
      <c r="B14" s="86">
        <v>2551</v>
      </c>
      <c r="C14" s="86">
        <v>12055</v>
      </c>
      <c r="D14" s="86">
        <v>6489</v>
      </c>
      <c r="E14" s="86">
        <v>3966</v>
      </c>
      <c r="F14" s="86">
        <v>8566</v>
      </c>
      <c r="G14" s="86">
        <v>702</v>
      </c>
      <c r="H14" s="86">
        <v>14984</v>
      </c>
      <c r="I14" s="86">
        <v>11643</v>
      </c>
      <c r="J14" s="86">
        <v>63565</v>
      </c>
      <c r="K14" s="86">
        <v>1233</v>
      </c>
      <c r="L14" s="86">
        <f t="shared" si="0"/>
        <v>125754</v>
      </c>
      <c r="N14" s="84"/>
      <c r="O14" s="84"/>
    </row>
    <row r="15" spans="1:15" ht="22.5" customHeight="1">
      <c r="A15" s="82" t="s">
        <v>57</v>
      </c>
      <c r="B15" s="83">
        <v>1004</v>
      </c>
      <c r="C15" s="83">
        <v>4979</v>
      </c>
      <c r="D15" s="83">
        <v>2228</v>
      </c>
      <c r="E15" s="83">
        <v>1792</v>
      </c>
      <c r="F15" s="83">
        <v>4372</v>
      </c>
      <c r="G15" s="83">
        <v>23</v>
      </c>
      <c r="H15" s="83">
        <v>6526</v>
      </c>
      <c r="I15" s="83">
        <v>4083</v>
      </c>
      <c r="J15" s="83">
        <v>22249</v>
      </c>
      <c r="K15" s="83">
        <v>508</v>
      </c>
      <c r="L15" s="83">
        <f t="shared" si="0"/>
        <v>47764</v>
      </c>
      <c r="N15" s="84"/>
      <c r="O15" s="84"/>
    </row>
    <row r="16" spans="1:15" ht="22.5" customHeight="1">
      <c r="A16" s="85" t="s">
        <v>26</v>
      </c>
      <c r="B16" s="86">
        <v>3581</v>
      </c>
      <c r="C16" s="86">
        <v>14266</v>
      </c>
      <c r="D16" s="86">
        <v>8957</v>
      </c>
      <c r="E16" s="86">
        <v>4742</v>
      </c>
      <c r="F16" s="86">
        <v>15626</v>
      </c>
      <c r="G16" s="86">
        <v>2193</v>
      </c>
      <c r="H16" s="86">
        <v>14162</v>
      </c>
      <c r="I16" s="86">
        <v>11778</v>
      </c>
      <c r="J16" s="86">
        <v>78744</v>
      </c>
      <c r="K16" s="86">
        <v>1555</v>
      </c>
      <c r="L16" s="86">
        <f t="shared" si="0"/>
        <v>155604</v>
      </c>
      <c r="N16" s="84"/>
      <c r="O16" s="84"/>
    </row>
    <row r="17" spans="1:15" ht="22.5" customHeight="1">
      <c r="A17" s="82" t="s">
        <v>27</v>
      </c>
      <c r="B17" s="83">
        <v>1985</v>
      </c>
      <c r="C17" s="83">
        <v>9538</v>
      </c>
      <c r="D17" s="83">
        <v>7755</v>
      </c>
      <c r="E17" s="83">
        <v>6190</v>
      </c>
      <c r="F17" s="83">
        <v>7607</v>
      </c>
      <c r="G17" s="83">
        <v>600</v>
      </c>
      <c r="H17" s="83">
        <v>12058</v>
      </c>
      <c r="I17" s="83">
        <v>13878</v>
      </c>
      <c r="J17" s="83">
        <v>62568</v>
      </c>
      <c r="K17" s="83">
        <v>1389</v>
      </c>
      <c r="L17" s="83">
        <f t="shared" si="0"/>
        <v>123568</v>
      </c>
      <c r="N17" s="84"/>
      <c r="O17" s="84"/>
    </row>
    <row r="18" spans="1:15" ht="22.5" customHeight="1">
      <c r="A18" s="85" t="s">
        <v>28</v>
      </c>
      <c r="B18" s="86">
        <v>1276</v>
      </c>
      <c r="C18" s="86">
        <v>3631</v>
      </c>
      <c r="D18" s="86">
        <v>2224</v>
      </c>
      <c r="E18" s="86">
        <v>1410</v>
      </c>
      <c r="F18" s="86">
        <v>4073</v>
      </c>
      <c r="G18" s="86">
        <v>362</v>
      </c>
      <c r="H18" s="86">
        <v>6227</v>
      </c>
      <c r="I18" s="86">
        <v>2966</v>
      </c>
      <c r="J18" s="86">
        <v>18666</v>
      </c>
      <c r="K18" s="86">
        <v>658</v>
      </c>
      <c r="L18" s="86">
        <f t="shared" si="0"/>
        <v>41493</v>
      </c>
      <c r="N18" s="84"/>
      <c r="O18" s="84"/>
    </row>
    <row r="19" spans="1:15" ht="22.5" customHeight="1">
      <c r="A19" s="82" t="s">
        <v>29</v>
      </c>
      <c r="B19" s="83">
        <v>1627</v>
      </c>
      <c r="C19" s="83">
        <v>7903</v>
      </c>
      <c r="D19" s="83">
        <v>3987</v>
      </c>
      <c r="E19" s="83">
        <v>2206</v>
      </c>
      <c r="F19" s="83">
        <v>6932</v>
      </c>
      <c r="G19" s="83">
        <v>125</v>
      </c>
      <c r="H19" s="83">
        <v>8874</v>
      </c>
      <c r="I19" s="83">
        <v>6461</v>
      </c>
      <c r="J19" s="83">
        <v>29669</v>
      </c>
      <c r="K19" s="83">
        <v>720</v>
      </c>
      <c r="L19" s="83">
        <f t="shared" si="0"/>
        <v>68504</v>
      </c>
      <c r="N19" s="84"/>
      <c r="O19" s="84"/>
    </row>
    <row r="20" spans="1:15" ht="22.5" customHeight="1">
      <c r="A20" s="26" t="s">
        <v>61</v>
      </c>
      <c r="B20" s="29">
        <f t="shared" ref="B20:L20" si="1">SUM(B7:B19)</f>
        <v>297015</v>
      </c>
      <c r="C20" s="29">
        <f t="shared" si="1"/>
        <v>1176140</v>
      </c>
      <c r="D20" s="29">
        <f t="shared" si="1"/>
        <v>886222</v>
      </c>
      <c r="E20" s="29">
        <f t="shared" si="1"/>
        <v>573178</v>
      </c>
      <c r="F20" s="29">
        <f t="shared" si="1"/>
        <v>716250</v>
      </c>
      <c r="G20" s="29">
        <f t="shared" si="1"/>
        <v>26305</v>
      </c>
      <c r="H20" s="29">
        <f t="shared" si="1"/>
        <v>973587</v>
      </c>
      <c r="I20" s="29">
        <f t="shared" si="1"/>
        <v>814398</v>
      </c>
      <c r="J20" s="29">
        <f t="shared" si="1"/>
        <v>4311761</v>
      </c>
      <c r="K20" s="29">
        <f t="shared" si="1"/>
        <v>148182</v>
      </c>
      <c r="L20" s="29">
        <f t="shared" si="1"/>
        <v>9923038</v>
      </c>
      <c r="N20" s="84"/>
      <c r="O20" s="84"/>
    </row>
    <row r="21" spans="1:15" ht="16.8">
      <c r="A21" s="87" t="s">
        <v>305</v>
      </c>
      <c r="B21" s="88"/>
      <c r="C21" s="89"/>
      <c r="D21" s="90"/>
      <c r="E21" s="90"/>
      <c r="F21" s="90"/>
      <c r="G21" s="90"/>
      <c r="H21" s="91"/>
      <c r="I21" s="91"/>
      <c r="J21" s="91"/>
      <c r="K21" s="91"/>
      <c r="L21" s="91"/>
      <c r="N21" s="84"/>
    </row>
    <row r="22" spans="1:15" ht="16.8">
      <c r="A22" s="87" t="s">
        <v>50</v>
      </c>
      <c r="B22" s="92"/>
      <c r="C22" s="93"/>
      <c r="D22" s="94"/>
      <c r="E22" s="95"/>
      <c r="F22" s="95"/>
      <c r="G22" s="95"/>
      <c r="H22" s="96"/>
      <c r="I22" s="96"/>
      <c r="J22" s="91"/>
      <c r="K22" s="91"/>
      <c r="L22" s="91"/>
    </row>
    <row r="23" spans="1:15" ht="16.8">
      <c r="A23" s="97" t="s">
        <v>306</v>
      </c>
      <c r="B23" s="95"/>
      <c r="C23" s="95"/>
      <c r="H23" s="377"/>
      <c r="I23" s="377"/>
      <c r="J23" s="377"/>
      <c r="K23" s="377"/>
      <c r="L23" s="377"/>
    </row>
    <row r="24" spans="1:15" s="75" customFormat="1" ht="21" customHeight="1">
      <c r="A24" s="368" t="s">
        <v>302</v>
      </c>
      <c r="B24" s="368"/>
      <c r="C24" s="368"/>
      <c r="D24" s="368"/>
      <c r="E24" s="368"/>
      <c r="F24" s="368"/>
      <c r="G24" s="74" t="s">
        <v>268</v>
      </c>
      <c r="H24" s="74" t="s">
        <v>268</v>
      </c>
      <c r="I24" s="74" t="s">
        <v>268</v>
      </c>
      <c r="J24" s="74" t="s">
        <v>268</v>
      </c>
    </row>
    <row r="25" spans="1:15" s="169" customFormat="1" ht="16.8">
      <c r="A25" s="249" t="s">
        <v>346</v>
      </c>
      <c r="B25" s="243"/>
      <c r="C25" s="243"/>
      <c r="D25" s="243"/>
      <c r="E25" s="243"/>
      <c r="F25" s="243"/>
      <c r="G25" s="243"/>
      <c r="H25" s="243"/>
      <c r="I25" s="243"/>
      <c r="J25" s="241"/>
    </row>
    <row r="27" spans="1:15">
      <c r="B27" s="99"/>
    </row>
    <row r="28" spans="1:15">
      <c r="B28" s="99"/>
      <c r="C28" s="99"/>
      <c r="D28" s="99"/>
      <c r="E28" s="99"/>
      <c r="F28" s="99"/>
      <c r="G28" s="99"/>
      <c r="H28" s="99"/>
      <c r="I28" s="99"/>
      <c r="J28" s="99"/>
      <c r="K28" s="99"/>
      <c r="L28" s="99"/>
    </row>
    <row r="29" spans="1:15">
      <c r="B29" s="99"/>
      <c r="C29" s="99"/>
      <c r="D29" s="99"/>
      <c r="E29" s="99"/>
      <c r="F29" s="99"/>
      <c r="G29" s="99"/>
      <c r="H29" s="99"/>
      <c r="I29" s="99"/>
      <c r="J29" s="99"/>
      <c r="K29" s="99"/>
      <c r="L29" s="99"/>
    </row>
  </sheetData>
  <mergeCells count="6">
    <mergeCell ref="A24:F24"/>
    <mergeCell ref="J1:L2"/>
    <mergeCell ref="H3:J3"/>
    <mergeCell ref="A4:L4"/>
    <mergeCell ref="B5:L5"/>
    <mergeCell ref="H23:L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FF395-085A-4B4D-9116-BCFC2A15B7E7}">
  <sheetPr>
    <tabColor rgb="FF002060"/>
  </sheetPr>
  <dimension ref="A1:Z29"/>
  <sheetViews>
    <sheetView showGridLines="0" rightToLeft="1" view="pageBreakPreview" zoomScale="50" zoomScaleNormal="60" zoomScaleSheetLayoutView="50" workbookViewId="0">
      <selection activeCell="A23" sqref="A23:XFD23"/>
    </sheetView>
  </sheetViews>
  <sheetFormatPr defaultColWidth="8.88671875" defaultRowHeight="14.4"/>
  <cols>
    <col min="1" max="1" width="22.109375" style="100" customWidth="1"/>
    <col min="2" max="3" width="21.44140625" style="100" customWidth="1"/>
    <col min="4" max="4" width="21.44140625" style="119" customWidth="1"/>
    <col min="5" max="9" width="21.44140625" style="100" customWidth="1"/>
    <col min="10" max="10" width="21.44140625" style="119" customWidth="1"/>
    <col min="11" max="11" width="19.44140625" style="100" customWidth="1"/>
    <col min="12" max="12" width="16.33203125" style="100" customWidth="1"/>
    <col min="13" max="17" width="8.88671875" style="100"/>
    <col min="18" max="18" width="9" style="100" customWidth="1"/>
    <col min="19" max="16384" width="8.88671875" style="100"/>
  </cols>
  <sheetData>
    <row r="1" spans="1:26">
      <c r="D1" s="100"/>
      <c r="I1" s="101"/>
      <c r="J1" s="369" t="s">
        <v>344</v>
      </c>
      <c r="K1" s="369"/>
      <c r="L1" s="369"/>
    </row>
    <row r="2" spans="1:26">
      <c r="D2" s="100"/>
      <c r="H2" s="101"/>
      <c r="I2" s="101"/>
      <c r="J2" s="369"/>
      <c r="K2" s="369"/>
      <c r="L2" s="369"/>
    </row>
    <row r="3" spans="1:26" s="102" customFormat="1">
      <c r="H3" s="378"/>
      <c r="I3" s="378"/>
      <c r="J3" s="378"/>
      <c r="K3" s="100"/>
      <c r="L3" s="100"/>
      <c r="M3" s="100"/>
      <c r="N3" s="100"/>
      <c r="O3" s="100"/>
      <c r="P3" s="100"/>
      <c r="Q3" s="100"/>
      <c r="R3" s="100"/>
      <c r="S3" s="100"/>
      <c r="T3" s="100"/>
      <c r="U3" s="100"/>
      <c r="V3" s="100"/>
      <c r="W3" s="100"/>
      <c r="X3" s="100"/>
      <c r="Y3" s="100"/>
      <c r="Z3" s="100"/>
    </row>
    <row r="4" spans="1:26" ht="15">
      <c r="A4" s="379" t="s">
        <v>279</v>
      </c>
      <c r="B4" s="379"/>
      <c r="C4" s="379"/>
      <c r="D4" s="379"/>
      <c r="E4" s="379"/>
      <c r="F4" s="379"/>
      <c r="G4" s="379"/>
      <c r="H4" s="379"/>
      <c r="I4" s="379"/>
      <c r="J4" s="379"/>
      <c r="K4" s="379"/>
      <c r="L4" s="379"/>
    </row>
    <row r="5" spans="1:26" ht="15">
      <c r="A5" s="103" t="s">
        <v>307</v>
      </c>
      <c r="B5" s="374" t="s">
        <v>290</v>
      </c>
      <c r="C5" s="375"/>
      <c r="D5" s="375"/>
      <c r="E5" s="375"/>
      <c r="F5" s="375"/>
      <c r="G5" s="375"/>
      <c r="H5" s="375"/>
      <c r="I5" s="375"/>
      <c r="J5" s="375"/>
      <c r="K5" s="375"/>
      <c r="L5" s="376"/>
    </row>
    <row r="6" spans="1:26" ht="81" customHeight="1">
      <c r="A6" s="26" t="s">
        <v>51</v>
      </c>
      <c r="B6" s="26" t="s">
        <v>291</v>
      </c>
      <c r="C6" s="26" t="s">
        <v>292</v>
      </c>
      <c r="D6" s="26" t="s">
        <v>293</v>
      </c>
      <c r="E6" s="26" t="s">
        <v>294</v>
      </c>
      <c r="F6" s="26" t="s">
        <v>295</v>
      </c>
      <c r="G6" s="26" t="s">
        <v>296</v>
      </c>
      <c r="H6" s="26" t="s">
        <v>297</v>
      </c>
      <c r="I6" s="26" t="s">
        <v>298</v>
      </c>
      <c r="J6" s="26" t="s">
        <v>299</v>
      </c>
      <c r="K6" s="26" t="s">
        <v>300</v>
      </c>
      <c r="L6" s="26" t="s">
        <v>2</v>
      </c>
    </row>
    <row r="7" spans="1:26" ht="31.5" customHeight="1">
      <c r="A7" s="104" t="s">
        <v>5</v>
      </c>
      <c r="B7" s="104">
        <v>5318</v>
      </c>
      <c r="C7" s="104">
        <v>12355</v>
      </c>
      <c r="D7" s="104">
        <v>15222</v>
      </c>
      <c r="E7" s="104">
        <v>17657</v>
      </c>
      <c r="F7" s="104">
        <v>13310</v>
      </c>
      <c r="G7" s="104">
        <v>40</v>
      </c>
      <c r="H7" s="104">
        <v>1774</v>
      </c>
      <c r="I7" s="104">
        <v>1153</v>
      </c>
      <c r="J7" s="105">
        <v>2856</v>
      </c>
      <c r="K7" s="104">
        <v>1557</v>
      </c>
      <c r="L7" s="104">
        <f t="shared" ref="L7:L17" si="0">SUM(B7:K7)</f>
        <v>71242</v>
      </c>
      <c r="O7" s="118"/>
    </row>
    <row r="8" spans="1:26" ht="31.5" customHeight="1">
      <c r="A8" s="106" t="s">
        <v>6</v>
      </c>
      <c r="B8" s="106">
        <v>20175</v>
      </c>
      <c r="C8" s="106">
        <v>88123</v>
      </c>
      <c r="D8" s="106">
        <v>80798</v>
      </c>
      <c r="E8" s="106">
        <v>78390</v>
      </c>
      <c r="F8" s="106">
        <v>96495</v>
      </c>
      <c r="G8" s="106">
        <v>870</v>
      </c>
      <c r="H8" s="106">
        <v>42692</v>
      </c>
      <c r="I8" s="106">
        <v>39321</v>
      </c>
      <c r="J8" s="107">
        <v>333031</v>
      </c>
      <c r="K8" s="106">
        <v>20088</v>
      </c>
      <c r="L8" s="106">
        <f t="shared" si="0"/>
        <v>799983</v>
      </c>
      <c r="O8" s="118"/>
    </row>
    <row r="9" spans="1:26" ht="31.5" customHeight="1">
      <c r="A9" s="104" t="s">
        <v>7</v>
      </c>
      <c r="B9" s="104">
        <v>31563</v>
      </c>
      <c r="C9" s="104">
        <v>255863</v>
      </c>
      <c r="D9" s="104">
        <v>126865</v>
      </c>
      <c r="E9" s="104">
        <v>111092</v>
      </c>
      <c r="F9" s="104">
        <v>136384</v>
      </c>
      <c r="G9" s="104">
        <v>2284</v>
      </c>
      <c r="H9" s="104">
        <v>105439</v>
      </c>
      <c r="I9" s="104">
        <v>96877</v>
      </c>
      <c r="J9" s="105">
        <v>818784</v>
      </c>
      <c r="K9" s="104">
        <v>30999</v>
      </c>
      <c r="L9" s="104">
        <f t="shared" si="0"/>
        <v>1716150</v>
      </c>
      <c r="O9" s="118"/>
    </row>
    <row r="10" spans="1:26" ht="31.5" customHeight="1">
      <c r="A10" s="106" t="s">
        <v>8</v>
      </c>
      <c r="B10" s="106">
        <v>44939</v>
      </c>
      <c r="C10" s="106">
        <v>260996</v>
      </c>
      <c r="D10" s="106">
        <v>154296</v>
      </c>
      <c r="E10" s="106">
        <v>113450</v>
      </c>
      <c r="F10" s="106">
        <v>124007</v>
      </c>
      <c r="G10" s="106">
        <v>2638</v>
      </c>
      <c r="H10" s="106">
        <v>158987</v>
      </c>
      <c r="I10" s="106">
        <v>133237</v>
      </c>
      <c r="J10" s="107">
        <v>816409</v>
      </c>
      <c r="K10" s="106">
        <v>29402</v>
      </c>
      <c r="L10" s="106">
        <f t="shared" si="0"/>
        <v>1838361</v>
      </c>
      <c r="O10" s="118"/>
    </row>
    <row r="11" spans="1:26" ht="31.5" customHeight="1">
      <c r="A11" s="104" t="s">
        <v>9</v>
      </c>
      <c r="B11" s="104">
        <v>51480</v>
      </c>
      <c r="C11" s="104">
        <v>211845</v>
      </c>
      <c r="D11" s="104">
        <v>160833</v>
      </c>
      <c r="E11" s="104">
        <v>93000</v>
      </c>
      <c r="F11" s="104">
        <v>114628</v>
      </c>
      <c r="G11" s="104">
        <v>4104</v>
      </c>
      <c r="H11" s="104">
        <v>200071</v>
      </c>
      <c r="I11" s="104">
        <v>166342</v>
      </c>
      <c r="J11" s="105">
        <v>783992</v>
      </c>
      <c r="K11" s="104">
        <v>23699</v>
      </c>
      <c r="L11" s="104">
        <f t="shared" si="0"/>
        <v>1809994</v>
      </c>
      <c r="O11" s="118"/>
    </row>
    <row r="12" spans="1:26" ht="31.5" customHeight="1">
      <c r="A12" s="106" t="s">
        <v>10</v>
      </c>
      <c r="B12" s="106">
        <v>47591</v>
      </c>
      <c r="C12" s="106">
        <v>136102</v>
      </c>
      <c r="D12" s="106">
        <v>123220</v>
      </c>
      <c r="E12" s="106">
        <v>66101</v>
      </c>
      <c r="F12" s="106">
        <v>89428</v>
      </c>
      <c r="G12" s="106">
        <v>4561</v>
      </c>
      <c r="H12" s="106">
        <v>170719</v>
      </c>
      <c r="I12" s="106">
        <v>135995</v>
      </c>
      <c r="J12" s="107">
        <v>604117</v>
      </c>
      <c r="K12" s="106">
        <v>14899</v>
      </c>
      <c r="L12" s="106">
        <f t="shared" si="0"/>
        <v>1392733</v>
      </c>
      <c r="O12" s="118"/>
    </row>
    <row r="13" spans="1:26" ht="31.5" customHeight="1">
      <c r="A13" s="104" t="s">
        <v>11</v>
      </c>
      <c r="B13" s="104">
        <v>34268</v>
      </c>
      <c r="C13" s="104">
        <v>82921</v>
      </c>
      <c r="D13" s="104">
        <v>83671</v>
      </c>
      <c r="E13" s="104">
        <v>38300</v>
      </c>
      <c r="F13" s="104">
        <v>55790</v>
      </c>
      <c r="G13" s="104">
        <v>4181</v>
      </c>
      <c r="H13" s="104">
        <v>119304</v>
      </c>
      <c r="I13" s="104">
        <v>90754</v>
      </c>
      <c r="J13" s="105">
        <v>384234</v>
      </c>
      <c r="K13" s="104">
        <v>9516</v>
      </c>
      <c r="L13" s="104">
        <f t="shared" si="0"/>
        <v>902939</v>
      </c>
      <c r="O13" s="118"/>
    </row>
    <row r="14" spans="1:26" ht="31.5" customHeight="1">
      <c r="A14" s="106" t="s">
        <v>12</v>
      </c>
      <c r="B14" s="106">
        <v>25018</v>
      </c>
      <c r="C14" s="106">
        <v>54913</v>
      </c>
      <c r="D14" s="106">
        <v>60362</v>
      </c>
      <c r="E14" s="106">
        <v>25403</v>
      </c>
      <c r="F14" s="106">
        <v>38796</v>
      </c>
      <c r="G14" s="106">
        <v>3593</v>
      </c>
      <c r="H14" s="106">
        <v>84177</v>
      </c>
      <c r="I14" s="106">
        <v>63950</v>
      </c>
      <c r="J14" s="107">
        <v>258375</v>
      </c>
      <c r="K14" s="106">
        <v>7213</v>
      </c>
      <c r="L14" s="106">
        <f t="shared" si="0"/>
        <v>621800</v>
      </c>
      <c r="O14" s="118"/>
    </row>
    <row r="15" spans="1:26" ht="31.5" customHeight="1">
      <c r="A15" s="104" t="s">
        <v>13</v>
      </c>
      <c r="B15" s="104">
        <v>18573</v>
      </c>
      <c r="C15" s="104">
        <v>36880</v>
      </c>
      <c r="D15" s="104">
        <v>43519</v>
      </c>
      <c r="E15" s="104">
        <v>18518</v>
      </c>
      <c r="F15" s="104">
        <v>27723</v>
      </c>
      <c r="G15" s="104">
        <v>2293</v>
      </c>
      <c r="H15" s="104">
        <v>54112</v>
      </c>
      <c r="I15" s="104">
        <v>45750</v>
      </c>
      <c r="J15" s="105">
        <v>168742</v>
      </c>
      <c r="K15" s="104">
        <v>6202</v>
      </c>
      <c r="L15" s="104">
        <f t="shared" si="0"/>
        <v>422312</v>
      </c>
      <c r="O15" s="118"/>
    </row>
    <row r="16" spans="1:26" ht="31.5" customHeight="1">
      <c r="A16" s="106" t="s">
        <v>53</v>
      </c>
      <c r="B16" s="106">
        <v>9836</v>
      </c>
      <c r="C16" s="106">
        <v>19879</v>
      </c>
      <c r="D16" s="106">
        <v>22026</v>
      </c>
      <c r="E16" s="106">
        <v>6929</v>
      </c>
      <c r="F16" s="106">
        <v>12348</v>
      </c>
      <c r="G16" s="106">
        <v>1091</v>
      </c>
      <c r="H16" s="106">
        <v>23987</v>
      </c>
      <c r="I16" s="106">
        <v>24799</v>
      </c>
      <c r="J16" s="107">
        <v>84460</v>
      </c>
      <c r="K16" s="106">
        <v>2774</v>
      </c>
      <c r="L16" s="106">
        <f t="shared" si="0"/>
        <v>208129</v>
      </c>
      <c r="O16" s="118"/>
    </row>
    <row r="17" spans="1:15" ht="31.5" customHeight="1">
      <c r="A17" s="104" t="s">
        <v>54</v>
      </c>
      <c r="B17" s="104">
        <v>8254</v>
      </c>
      <c r="C17" s="104">
        <v>16263</v>
      </c>
      <c r="D17" s="104">
        <v>15410</v>
      </c>
      <c r="E17" s="104">
        <v>4338</v>
      </c>
      <c r="F17" s="104">
        <v>7341</v>
      </c>
      <c r="G17" s="104">
        <v>650</v>
      </c>
      <c r="H17" s="104">
        <v>12325</v>
      </c>
      <c r="I17" s="104">
        <v>16220</v>
      </c>
      <c r="J17" s="105">
        <v>56761</v>
      </c>
      <c r="K17" s="104">
        <v>1833</v>
      </c>
      <c r="L17" s="104">
        <f t="shared" si="0"/>
        <v>139395</v>
      </c>
      <c r="O17" s="118"/>
    </row>
    <row r="18" spans="1:15" ht="33" customHeight="1">
      <c r="A18" s="108" t="s">
        <v>16</v>
      </c>
      <c r="B18" s="29">
        <f t="shared" ref="B18:L18" si="1">SUM(B7:B17)</f>
        <v>297015</v>
      </c>
      <c r="C18" s="29">
        <f t="shared" si="1"/>
        <v>1176140</v>
      </c>
      <c r="D18" s="29">
        <f t="shared" si="1"/>
        <v>886222</v>
      </c>
      <c r="E18" s="29">
        <f t="shared" si="1"/>
        <v>573178</v>
      </c>
      <c r="F18" s="29">
        <f t="shared" si="1"/>
        <v>716250</v>
      </c>
      <c r="G18" s="29">
        <f t="shared" si="1"/>
        <v>26305</v>
      </c>
      <c r="H18" s="29">
        <f t="shared" si="1"/>
        <v>973587</v>
      </c>
      <c r="I18" s="29">
        <f t="shared" si="1"/>
        <v>814398</v>
      </c>
      <c r="J18" s="37">
        <f t="shared" si="1"/>
        <v>4311761</v>
      </c>
      <c r="K18" s="38">
        <f t="shared" si="1"/>
        <v>148182</v>
      </c>
      <c r="L18" s="29">
        <f t="shared" si="1"/>
        <v>9923038</v>
      </c>
      <c r="O18" s="118"/>
    </row>
    <row r="19" spans="1:15" ht="16.8">
      <c r="A19" s="109" t="s">
        <v>305</v>
      </c>
      <c r="B19" s="110"/>
      <c r="C19" s="110"/>
      <c r="D19" s="111"/>
      <c r="E19" s="110"/>
      <c r="F19" s="110"/>
      <c r="G19" s="112"/>
      <c r="H19" s="112"/>
      <c r="I19" s="112"/>
      <c r="J19" s="113"/>
      <c r="K19" s="112"/>
      <c r="L19" s="114"/>
    </row>
    <row r="20" spans="1:15" ht="16.8">
      <c r="A20" s="115" t="s">
        <v>50</v>
      </c>
      <c r="B20" s="110"/>
      <c r="C20" s="116"/>
      <c r="D20" s="116"/>
      <c r="E20" s="110"/>
      <c r="F20" s="110"/>
      <c r="G20" s="112"/>
      <c r="H20" s="112"/>
      <c r="I20" s="117"/>
      <c r="J20" s="113"/>
      <c r="K20" s="112"/>
      <c r="L20" s="114"/>
    </row>
    <row r="21" spans="1:15" ht="16.8">
      <c r="A21" s="109" t="s">
        <v>306</v>
      </c>
      <c r="B21" s="110"/>
      <c r="C21" s="110"/>
      <c r="D21" s="111"/>
      <c r="E21" s="110"/>
      <c r="F21" s="110"/>
      <c r="G21" s="112"/>
      <c r="H21" s="112"/>
      <c r="I21" s="112"/>
      <c r="J21" s="113"/>
      <c r="K21" s="112"/>
      <c r="L21" s="112"/>
    </row>
    <row r="22" spans="1:15" s="75" customFormat="1" ht="21" customHeight="1">
      <c r="A22" s="368" t="s">
        <v>302</v>
      </c>
      <c r="B22" s="368"/>
      <c r="C22" s="368"/>
      <c r="D22" s="368"/>
      <c r="E22" s="368"/>
      <c r="F22" s="368"/>
      <c r="G22" s="74" t="s">
        <v>268</v>
      </c>
      <c r="H22" s="74" t="s">
        <v>268</v>
      </c>
      <c r="I22" s="74" t="s">
        <v>268</v>
      </c>
      <c r="J22" s="74" t="s">
        <v>268</v>
      </c>
    </row>
    <row r="23" spans="1:15" s="169" customFormat="1" ht="16.8">
      <c r="A23" s="249" t="s">
        <v>346</v>
      </c>
      <c r="B23" s="243"/>
      <c r="C23" s="243"/>
      <c r="D23" s="243"/>
      <c r="E23" s="243"/>
      <c r="F23" s="243"/>
      <c r="G23" s="243"/>
      <c r="H23" s="243"/>
      <c r="I23" s="243"/>
      <c r="J23" s="241"/>
    </row>
    <row r="24" spans="1:15" ht="13.5" customHeight="1">
      <c r="B24" s="118"/>
      <c r="C24" s="118"/>
      <c r="D24" s="118"/>
      <c r="E24" s="118"/>
      <c r="F24" s="118"/>
      <c r="G24" s="118"/>
      <c r="H24" s="118"/>
      <c r="I24" s="118"/>
      <c r="J24" s="118"/>
      <c r="K24" s="118"/>
      <c r="L24" s="118"/>
    </row>
    <row r="29" spans="1:15">
      <c r="B29" s="118"/>
      <c r="C29" s="118"/>
      <c r="D29" s="118"/>
      <c r="E29" s="118"/>
      <c r="F29" s="118"/>
      <c r="G29" s="118"/>
      <c r="H29" s="118"/>
      <c r="I29" s="118"/>
      <c r="J29" s="118"/>
      <c r="K29" s="118"/>
      <c r="L29" s="118"/>
    </row>
  </sheetData>
  <mergeCells count="5">
    <mergeCell ref="J1:L2"/>
    <mergeCell ref="H3:J3"/>
    <mergeCell ref="A4:L4"/>
    <mergeCell ref="B5:L5"/>
    <mergeCell ref="A22:F22"/>
  </mergeCells>
  <printOptions horizontalCentered="1"/>
  <pageMargins left="0.70866141732283472" right="0.70866141732283472" top="0.74803149606299213" bottom="0.74803149606299213" header="0.31496062992125984" footer="0.31496062992125984"/>
  <pageSetup paperSize="9" scale="41"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C1737-E2E5-40F1-B65F-F9EF44FB0996}">
  <sheetPr>
    <tabColor rgb="FF002060"/>
  </sheetPr>
  <dimension ref="A1:AD37"/>
  <sheetViews>
    <sheetView showGridLines="0" rightToLeft="1" view="pageBreakPreview" zoomScale="55" zoomScaleNormal="60" zoomScaleSheetLayoutView="55" zoomScalePageLayoutView="80" workbookViewId="0">
      <selection activeCell="A34" sqref="A34:XFD34"/>
    </sheetView>
  </sheetViews>
  <sheetFormatPr defaultColWidth="9" defaultRowHeight="14.4"/>
  <cols>
    <col min="1" max="1" width="56.44140625" style="61" customWidth="1"/>
    <col min="2" max="10" width="16.33203125" style="61" customWidth="1"/>
    <col min="11" max="16384" width="9" style="61"/>
  </cols>
  <sheetData>
    <row r="1" spans="1:30">
      <c r="H1" s="369" t="s">
        <v>344</v>
      </c>
      <c r="I1" s="369"/>
      <c r="J1" s="369"/>
    </row>
    <row r="2" spans="1:30">
      <c r="H2" s="369"/>
      <c r="I2" s="369"/>
      <c r="J2" s="369"/>
    </row>
    <row r="3" spans="1:30" s="62" customFormat="1">
      <c r="H3" s="370"/>
      <c r="I3" s="370"/>
      <c r="J3" s="370"/>
      <c r="K3" s="61"/>
      <c r="L3" s="61"/>
      <c r="M3" s="61"/>
      <c r="N3" s="61"/>
      <c r="O3" s="61"/>
      <c r="P3" s="61"/>
      <c r="Q3" s="61"/>
      <c r="R3" s="61"/>
      <c r="S3" s="61"/>
      <c r="T3" s="61"/>
      <c r="U3" s="61"/>
      <c r="V3" s="61"/>
      <c r="W3" s="61"/>
      <c r="X3" s="61"/>
      <c r="Y3" s="61"/>
      <c r="Z3" s="61"/>
      <c r="AA3" s="61"/>
      <c r="AB3" s="61"/>
      <c r="AC3" s="61"/>
      <c r="AD3" s="61"/>
    </row>
    <row r="4" spans="1:30" ht="15">
      <c r="A4" s="381" t="s">
        <v>281</v>
      </c>
      <c r="B4" s="381"/>
      <c r="C4" s="381"/>
      <c r="D4" s="381"/>
      <c r="E4" s="381"/>
      <c r="F4" s="381"/>
      <c r="G4" s="381"/>
      <c r="H4" s="381"/>
      <c r="I4" s="381"/>
      <c r="J4" s="381"/>
    </row>
    <row r="5" spans="1:30" ht="17.399999999999999" customHeight="1">
      <c r="A5" s="120" t="s">
        <v>308</v>
      </c>
      <c r="B5" s="346" t="s">
        <v>188</v>
      </c>
      <c r="C5" s="347"/>
      <c r="D5" s="347"/>
      <c r="E5" s="347"/>
      <c r="F5" s="347"/>
      <c r="G5" s="347"/>
      <c r="H5" s="347"/>
      <c r="I5" s="347"/>
      <c r="J5" s="348"/>
    </row>
    <row r="6" spans="1:30" ht="21.75" customHeight="1">
      <c r="A6" s="359" t="s">
        <v>309</v>
      </c>
      <c r="B6" s="357" t="s">
        <v>0</v>
      </c>
      <c r="C6" s="359"/>
      <c r="D6" s="359"/>
      <c r="E6" s="359" t="s">
        <v>1</v>
      </c>
      <c r="F6" s="359"/>
      <c r="G6" s="359"/>
      <c r="H6" s="359" t="s">
        <v>2</v>
      </c>
      <c r="I6" s="359"/>
      <c r="J6" s="360"/>
    </row>
    <row r="7" spans="1:30" ht="21.75" customHeight="1">
      <c r="A7" s="359"/>
      <c r="B7" s="32" t="s">
        <v>14</v>
      </c>
      <c r="C7" s="26" t="s">
        <v>15</v>
      </c>
      <c r="D7" s="26" t="s">
        <v>52</v>
      </c>
      <c r="E7" s="26" t="s">
        <v>14</v>
      </c>
      <c r="F7" s="26" t="s">
        <v>15</v>
      </c>
      <c r="G7" s="26" t="s">
        <v>52</v>
      </c>
      <c r="H7" s="26" t="s">
        <v>14</v>
      </c>
      <c r="I7" s="26" t="s">
        <v>15</v>
      </c>
      <c r="J7" s="27" t="s">
        <v>52</v>
      </c>
    </row>
    <row r="8" spans="1:30" ht="15">
      <c r="A8" s="121" t="s">
        <v>310</v>
      </c>
      <c r="B8" s="65">
        <v>15762</v>
      </c>
      <c r="C8" s="65">
        <v>9766</v>
      </c>
      <c r="D8" s="65">
        <f t="shared" ref="D8:D29" si="0">SUM(B8:C8)</f>
        <v>25528</v>
      </c>
      <c r="E8" s="65">
        <v>327413</v>
      </c>
      <c r="F8" s="65">
        <v>1854</v>
      </c>
      <c r="G8" s="65">
        <f t="shared" ref="G8:G29" si="1">SUM(E8:F8)</f>
        <v>329267</v>
      </c>
      <c r="H8" s="65">
        <f>B8+E8</f>
        <v>343175</v>
      </c>
      <c r="I8" s="65">
        <f>C8+F8</f>
        <v>11620</v>
      </c>
      <c r="J8" s="65">
        <f t="shared" ref="J8:J29" si="2">SUM(H8:I8)</f>
        <v>354795</v>
      </c>
      <c r="M8" s="149"/>
    </row>
    <row r="9" spans="1:30" ht="15">
      <c r="A9" s="122" t="s">
        <v>311</v>
      </c>
      <c r="B9" s="67">
        <v>97846</v>
      </c>
      <c r="C9" s="67">
        <v>7371</v>
      </c>
      <c r="D9" s="67">
        <f t="shared" si="0"/>
        <v>105217</v>
      </c>
      <c r="E9" s="67">
        <v>35921</v>
      </c>
      <c r="F9" s="67">
        <v>678</v>
      </c>
      <c r="G9" s="67">
        <f t="shared" si="1"/>
        <v>36599</v>
      </c>
      <c r="H9" s="67">
        <f t="shared" ref="H9:H29" si="3">B9+E9</f>
        <v>133767</v>
      </c>
      <c r="I9" s="67">
        <f t="shared" ref="I9:I29" si="4">C9+F9</f>
        <v>8049</v>
      </c>
      <c r="J9" s="67">
        <f t="shared" si="2"/>
        <v>141816</v>
      </c>
      <c r="M9" s="149"/>
    </row>
    <row r="10" spans="1:30" ht="15">
      <c r="A10" s="121" t="s">
        <v>312</v>
      </c>
      <c r="B10" s="65">
        <v>172343</v>
      </c>
      <c r="C10" s="65">
        <v>83201</v>
      </c>
      <c r="D10" s="65">
        <f t="shared" si="0"/>
        <v>255544</v>
      </c>
      <c r="E10" s="65">
        <v>771419</v>
      </c>
      <c r="F10" s="65">
        <v>6970</v>
      </c>
      <c r="G10" s="65">
        <f t="shared" si="1"/>
        <v>778389</v>
      </c>
      <c r="H10" s="65">
        <f t="shared" si="3"/>
        <v>943762</v>
      </c>
      <c r="I10" s="65">
        <f t="shared" si="4"/>
        <v>90171</v>
      </c>
      <c r="J10" s="65">
        <f t="shared" si="2"/>
        <v>1033933</v>
      </c>
      <c r="M10" s="149"/>
    </row>
    <row r="11" spans="1:30" ht="15">
      <c r="A11" s="122" t="s">
        <v>313</v>
      </c>
      <c r="B11" s="67">
        <v>32268</v>
      </c>
      <c r="C11" s="67">
        <v>902</v>
      </c>
      <c r="D11" s="67">
        <f t="shared" si="0"/>
        <v>33170</v>
      </c>
      <c r="E11" s="67">
        <v>6208</v>
      </c>
      <c r="F11" s="67">
        <v>12</v>
      </c>
      <c r="G11" s="67">
        <f t="shared" si="1"/>
        <v>6220</v>
      </c>
      <c r="H11" s="67">
        <f t="shared" si="3"/>
        <v>38476</v>
      </c>
      <c r="I11" s="67">
        <f t="shared" si="4"/>
        <v>914</v>
      </c>
      <c r="J11" s="67">
        <f t="shared" si="2"/>
        <v>39390</v>
      </c>
      <c r="M11" s="149"/>
    </row>
    <row r="12" spans="1:30" ht="15">
      <c r="A12" s="121" t="s">
        <v>314</v>
      </c>
      <c r="B12" s="65">
        <v>13746</v>
      </c>
      <c r="C12" s="65">
        <v>6653</v>
      </c>
      <c r="D12" s="65">
        <f t="shared" si="0"/>
        <v>20399</v>
      </c>
      <c r="E12" s="65">
        <v>82706</v>
      </c>
      <c r="F12" s="65">
        <v>3451</v>
      </c>
      <c r="G12" s="65">
        <f t="shared" si="1"/>
        <v>86157</v>
      </c>
      <c r="H12" s="65">
        <f t="shared" si="3"/>
        <v>96452</v>
      </c>
      <c r="I12" s="65">
        <f t="shared" si="4"/>
        <v>10104</v>
      </c>
      <c r="J12" s="65">
        <f t="shared" si="2"/>
        <v>106556</v>
      </c>
      <c r="M12" s="149"/>
    </row>
    <row r="13" spans="1:30" ht="15">
      <c r="A13" s="122" t="s">
        <v>315</v>
      </c>
      <c r="B13" s="67">
        <v>229878</v>
      </c>
      <c r="C13" s="67">
        <v>139654</v>
      </c>
      <c r="D13" s="67">
        <f t="shared" si="0"/>
        <v>369532</v>
      </c>
      <c r="E13" s="67">
        <v>2077846</v>
      </c>
      <c r="F13" s="67">
        <v>12852</v>
      </c>
      <c r="G13" s="67">
        <f t="shared" si="1"/>
        <v>2090698</v>
      </c>
      <c r="H13" s="67">
        <f t="shared" si="3"/>
        <v>2307724</v>
      </c>
      <c r="I13" s="67">
        <f t="shared" si="4"/>
        <v>152506</v>
      </c>
      <c r="J13" s="67">
        <f t="shared" si="2"/>
        <v>2460230</v>
      </c>
      <c r="M13" s="149"/>
    </row>
    <row r="14" spans="1:30" ht="16.95" customHeight="1">
      <c r="A14" s="121" t="s">
        <v>316</v>
      </c>
      <c r="B14" s="65">
        <v>227331</v>
      </c>
      <c r="C14" s="65">
        <v>192952</v>
      </c>
      <c r="D14" s="65">
        <f t="shared" si="0"/>
        <v>420283</v>
      </c>
      <c r="E14" s="65">
        <v>1193269</v>
      </c>
      <c r="F14" s="65">
        <v>12498</v>
      </c>
      <c r="G14" s="65">
        <f t="shared" si="1"/>
        <v>1205767</v>
      </c>
      <c r="H14" s="65">
        <f t="shared" si="3"/>
        <v>1420600</v>
      </c>
      <c r="I14" s="65">
        <f t="shared" si="4"/>
        <v>205450</v>
      </c>
      <c r="J14" s="65">
        <f t="shared" si="2"/>
        <v>1626050</v>
      </c>
      <c r="M14" s="149"/>
    </row>
    <row r="15" spans="1:30" ht="15">
      <c r="A15" s="122" t="s">
        <v>317</v>
      </c>
      <c r="B15" s="67">
        <v>86413</v>
      </c>
      <c r="C15" s="67">
        <v>33159</v>
      </c>
      <c r="D15" s="67">
        <f t="shared" si="0"/>
        <v>119572</v>
      </c>
      <c r="E15" s="67">
        <v>317976</v>
      </c>
      <c r="F15" s="67">
        <v>2017</v>
      </c>
      <c r="G15" s="67">
        <f t="shared" si="1"/>
        <v>319993</v>
      </c>
      <c r="H15" s="67">
        <f t="shared" si="3"/>
        <v>404389</v>
      </c>
      <c r="I15" s="67">
        <f t="shared" si="4"/>
        <v>35176</v>
      </c>
      <c r="J15" s="67">
        <f t="shared" si="2"/>
        <v>439565</v>
      </c>
      <c r="M15" s="149"/>
    </row>
    <row r="16" spans="1:30" ht="15">
      <c r="A16" s="121" t="s">
        <v>318</v>
      </c>
      <c r="B16" s="65">
        <v>80196</v>
      </c>
      <c r="C16" s="65">
        <v>69914</v>
      </c>
      <c r="D16" s="65">
        <f t="shared" si="0"/>
        <v>150110</v>
      </c>
      <c r="E16" s="65">
        <v>519847</v>
      </c>
      <c r="F16" s="65">
        <v>5197</v>
      </c>
      <c r="G16" s="65">
        <f t="shared" si="1"/>
        <v>525044</v>
      </c>
      <c r="H16" s="65">
        <f t="shared" si="3"/>
        <v>600043</v>
      </c>
      <c r="I16" s="65">
        <f t="shared" si="4"/>
        <v>75111</v>
      </c>
      <c r="J16" s="65">
        <f t="shared" si="2"/>
        <v>675154</v>
      </c>
      <c r="M16" s="149"/>
    </row>
    <row r="17" spans="1:13" ht="15">
      <c r="A17" s="122" t="s">
        <v>319</v>
      </c>
      <c r="B17" s="67">
        <v>48964</v>
      </c>
      <c r="C17" s="67">
        <v>27750</v>
      </c>
      <c r="D17" s="67">
        <f t="shared" si="0"/>
        <v>76714</v>
      </c>
      <c r="E17" s="67">
        <v>44850</v>
      </c>
      <c r="F17" s="67">
        <v>1767</v>
      </c>
      <c r="G17" s="67">
        <f t="shared" si="1"/>
        <v>46617</v>
      </c>
      <c r="H17" s="67">
        <f t="shared" si="3"/>
        <v>93814</v>
      </c>
      <c r="I17" s="67">
        <f t="shared" si="4"/>
        <v>29517</v>
      </c>
      <c r="J17" s="67">
        <f t="shared" si="2"/>
        <v>123331</v>
      </c>
      <c r="M17" s="149"/>
    </row>
    <row r="18" spans="1:13" ht="15">
      <c r="A18" s="121" t="s">
        <v>320</v>
      </c>
      <c r="B18" s="65">
        <v>56018</v>
      </c>
      <c r="C18" s="65">
        <v>18983</v>
      </c>
      <c r="D18" s="65">
        <f t="shared" si="0"/>
        <v>75001</v>
      </c>
      <c r="E18" s="65">
        <v>15630</v>
      </c>
      <c r="F18" s="65">
        <v>660</v>
      </c>
      <c r="G18" s="65">
        <f t="shared" si="1"/>
        <v>16290</v>
      </c>
      <c r="H18" s="65">
        <f t="shared" si="3"/>
        <v>71648</v>
      </c>
      <c r="I18" s="65">
        <f t="shared" si="4"/>
        <v>19643</v>
      </c>
      <c r="J18" s="65">
        <f t="shared" si="2"/>
        <v>91291</v>
      </c>
      <c r="M18" s="149"/>
    </row>
    <row r="19" spans="1:13" ht="15">
      <c r="A19" s="122" t="s">
        <v>321</v>
      </c>
      <c r="B19" s="67">
        <v>14549</v>
      </c>
      <c r="C19" s="67">
        <v>8376</v>
      </c>
      <c r="D19" s="67">
        <f t="shared" si="0"/>
        <v>22925</v>
      </c>
      <c r="E19" s="67">
        <v>31110</v>
      </c>
      <c r="F19" s="67">
        <v>592</v>
      </c>
      <c r="G19" s="67">
        <f t="shared" si="1"/>
        <v>31702</v>
      </c>
      <c r="H19" s="67">
        <f t="shared" si="3"/>
        <v>45659</v>
      </c>
      <c r="I19" s="67">
        <f t="shared" si="4"/>
        <v>8968</v>
      </c>
      <c r="J19" s="67">
        <f t="shared" si="2"/>
        <v>54627</v>
      </c>
      <c r="M19" s="149"/>
    </row>
    <row r="20" spans="1:13" ht="15">
      <c r="A20" s="121" t="s">
        <v>322</v>
      </c>
      <c r="B20" s="65">
        <v>68213</v>
      </c>
      <c r="C20" s="65">
        <v>37570</v>
      </c>
      <c r="D20" s="65">
        <f t="shared" si="0"/>
        <v>105783</v>
      </c>
      <c r="E20" s="65">
        <v>104101</v>
      </c>
      <c r="F20" s="65">
        <v>3803</v>
      </c>
      <c r="G20" s="65">
        <f t="shared" si="1"/>
        <v>107904</v>
      </c>
      <c r="H20" s="65">
        <f t="shared" si="3"/>
        <v>172314</v>
      </c>
      <c r="I20" s="65">
        <f t="shared" si="4"/>
        <v>41373</v>
      </c>
      <c r="J20" s="65">
        <f t="shared" si="2"/>
        <v>213687</v>
      </c>
      <c r="M20" s="149"/>
    </row>
    <row r="21" spans="1:13" ht="15">
      <c r="A21" s="122" t="s">
        <v>323</v>
      </c>
      <c r="B21" s="67">
        <v>132909</v>
      </c>
      <c r="C21" s="67">
        <v>77441</v>
      </c>
      <c r="D21" s="67">
        <f t="shared" si="0"/>
        <v>210350</v>
      </c>
      <c r="E21" s="67">
        <v>843526</v>
      </c>
      <c r="F21" s="67">
        <v>121402</v>
      </c>
      <c r="G21" s="67">
        <f t="shared" si="1"/>
        <v>964928</v>
      </c>
      <c r="H21" s="67">
        <f t="shared" si="3"/>
        <v>976435</v>
      </c>
      <c r="I21" s="67">
        <f t="shared" si="4"/>
        <v>198843</v>
      </c>
      <c r="J21" s="67">
        <f t="shared" si="2"/>
        <v>1175278</v>
      </c>
      <c r="M21" s="149"/>
    </row>
    <row r="22" spans="1:13" ht="15">
      <c r="A22" s="121" t="s">
        <v>324</v>
      </c>
      <c r="B22" s="65">
        <v>157934</v>
      </c>
      <c r="C22" s="65">
        <v>48062</v>
      </c>
      <c r="D22" s="65">
        <f t="shared" si="0"/>
        <v>205996</v>
      </c>
      <c r="E22" s="65">
        <v>50104</v>
      </c>
      <c r="F22" s="65">
        <v>10367</v>
      </c>
      <c r="G22" s="65">
        <f t="shared" si="1"/>
        <v>60471</v>
      </c>
      <c r="H22" s="65">
        <f t="shared" si="3"/>
        <v>208038</v>
      </c>
      <c r="I22" s="65">
        <f t="shared" si="4"/>
        <v>58429</v>
      </c>
      <c r="J22" s="65">
        <f t="shared" si="2"/>
        <v>266467</v>
      </c>
      <c r="M22" s="149"/>
    </row>
    <row r="23" spans="1:13" ht="15">
      <c r="A23" s="122" t="s">
        <v>325</v>
      </c>
      <c r="B23" s="67">
        <v>40187</v>
      </c>
      <c r="C23" s="67">
        <v>64758</v>
      </c>
      <c r="D23" s="67">
        <f t="shared" si="0"/>
        <v>104945</v>
      </c>
      <c r="E23" s="67">
        <v>62545</v>
      </c>
      <c r="F23" s="67">
        <v>13204</v>
      </c>
      <c r="G23" s="67">
        <f t="shared" si="1"/>
        <v>75749</v>
      </c>
      <c r="H23" s="67">
        <f t="shared" si="3"/>
        <v>102732</v>
      </c>
      <c r="I23" s="67">
        <f t="shared" si="4"/>
        <v>77962</v>
      </c>
      <c r="J23" s="67">
        <f t="shared" si="2"/>
        <v>180694</v>
      </c>
      <c r="M23" s="149"/>
    </row>
    <row r="24" spans="1:13" ht="15">
      <c r="A24" s="121" t="s">
        <v>326</v>
      </c>
      <c r="B24" s="65">
        <v>102891</v>
      </c>
      <c r="C24" s="65">
        <v>111052</v>
      </c>
      <c r="D24" s="65">
        <f t="shared" si="0"/>
        <v>213943</v>
      </c>
      <c r="E24" s="65">
        <v>126569</v>
      </c>
      <c r="F24" s="65">
        <v>99884</v>
      </c>
      <c r="G24" s="65">
        <f t="shared" si="1"/>
        <v>226453</v>
      </c>
      <c r="H24" s="65">
        <f t="shared" si="3"/>
        <v>229460</v>
      </c>
      <c r="I24" s="65">
        <f t="shared" si="4"/>
        <v>210936</v>
      </c>
      <c r="J24" s="65">
        <f t="shared" si="2"/>
        <v>440396</v>
      </c>
      <c r="M24" s="149"/>
    </row>
    <row r="25" spans="1:13" ht="15">
      <c r="A25" s="122" t="s">
        <v>327</v>
      </c>
      <c r="B25" s="67">
        <v>6218</v>
      </c>
      <c r="C25" s="67">
        <v>6680</v>
      </c>
      <c r="D25" s="67">
        <f t="shared" si="0"/>
        <v>12898</v>
      </c>
      <c r="E25" s="67">
        <v>17385</v>
      </c>
      <c r="F25" s="67">
        <v>2055</v>
      </c>
      <c r="G25" s="67">
        <f t="shared" si="1"/>
        <v>19440</v>
      </c>
      <c r="H25" s="67">
        <f t="shared" si="3"/>
        <v>23603</v>
      </c>
      <c r="I25" s="67">
        <f t="shared" si="4"/>
        <v>8735</v>
      </c>
      <c r="J25" s="67">
        <f t="shared" si="2"/>
        <v>32338</v>
      </c>
      <c r="M25" s="149"/>
    </row>
    <row r="26" spans="1:13" ht="15">
      <c r="A26" s="121" t="s">
        <v>328</v>
      </c>
      <c r="B26" s="65">
        <v>21054</v>
      </c>
      <c r="C26" s="65">
        <v>20799</v>
      </c>
      <c r="D26" s="65">
        <f t="shared" si="0"/>
        <v>41853</v>
      </c>
      <c r="E26" s="65">
        <v>175871</v>
      </c>
      <c r="F26" s="65">
        <v>20238</v>
      </c>
      <c r="G26" s="65">
        <f t="shared" si="1"/>
        <v>196109</v>
      </c>
      <c r="H26" s="65">
        <f t="shared" si="3"/>
        <v>196925</v>
      </c>
      <c r="I26" s="65">
        <f t="shared" si="4"/>
        <v>41037</v>
      </c>
      <c r="J26" s="65">
        <f t="shared" si="2"/>
        <v>237962</v>
      </c>
      <c r="M26" s="149"/>
    </row>
    <row r="27" spans="1:13" ht="30">
      <c r="A27" s="122" t="s">
        <v>329</v>
      </c>
      <c r="B27" s="67">
        <v>3</v>
      </c>
      <c r="C27" s="67">
        <v>3</v>
      </c>
      <c r="D27" s="67">
        <f t="shared" si="0"/>
        <v>6</v>
      </c>
      <c r="E27" s="67">
        <v>83</v>
      </c>
      <c r="F27" s="67">
        <v>5</v>
      </c>
      <c r="G27" s="67">
        <f t="shared" si="1"/>
        <v>88</v>
      </c>
      <c r="H27" s="67">
        <f t="shared" si="3"/>
        <v>86</v>
      </c>
      <c r="I27" s="67">
        <f t="shared" si="4"/>
        <v>8</v>
      </c>
      <c r="J27" s="67">
        <f t="shared" si="2"/>
        <v>94</v>
      </c>
      <c r="M27" s="149"/>
    </row>
    <row r="28" spans="1:13" ht="15">
      <c r="A28" s="121" t="s">
        <v>330</v>
      </c>
      <c r="B28" s="65">
        <v>484</v>
      </c>
      <c r="C28" s="65">
        <v>132</v>
      </c>
      <c r="D28" s="65">
        <f t="shared" si="0"/>
        <v>616</v>
      </c>
      <c r="E28" s="65">
        <v>243</v>
      </c>
      <c r="F28" s="65">
        <v>0</v>
      </c>
      <c r="G28" s="65">
        <f t="shared" si="1"/>
        <v>243</v>
      </c>
      <c r="H28" s="65">
        <f t="shared" si="3"/>
        <v>727</v>
      </c>
      <c r="I28" s="65">
        <f t="shared" si="4"/>
        <v>132</v>
      </c>
      <c r="J28" s="65">
        <f t="shared" si="2"/>
        <v>859</v>
      </c>
      <c r="M28" s="149"/>
    </row>
    <row r="29" spans="1:13" ht="15">
      <c r="A29" s="122" t="s">
        <v>331</v>
      </c>
      <c r="B29" s="67">
        <v>5878</v>
      </c>
      <c r="C29" s="67">
        <v>5152</v>
      </c>
      <c r="D29" s="67">
        <f t="shared" si="0"/>
        <v>11030</v>
      </c>
      <c r="E29" s="67">
        <v>215137</v>
      </c>
      <c r="F29" s="67">
        <v>2358</v>
      </c>
      <c r="G29" s="67">
        <f t="shared" si="1"/>
        <v>217495</v>
      </c>
      <c r="H29" s="67">
        <f t="shared" si="3"/>
        <v>221015</v>
      </c>
      <c r="I29" s="67">
        <f t="shared" si="4"/>
        <v>7510</v>
      </c>
      <c r="J29" s="67">
        <f t="shared" si="2"/>
        <v>228525</v>
      </c>
      <c r="M29" s="149"/>
    </row>
    <row r="30" spans="1:13" ht="15">
      <c r="A30" s="58" t="s">
        <v>44</v>
      </c>
      <c r="B30" s="29">
        <f t="shared" ref="B30:J30" si="5">SUM(B8:B29)</f>
        <v>1611085</v>
      </c>
      <c r="C30" s="29">
        <f t="shared" si="5"/>
        <v>970330</v>
      </c>
      <c r="D30" s="29">
        <f t="shared" si="5"/>
        <v>2581415</v>
      </c>
      <c r="E30" s="29">
        <f t="shared" si="5"/>
        <v>7019759</v>
      </c>
      <c r="F30" s="29">
        <f t="shared" si="5"/>
        <v>321864</v>
      </c>
      <c r="G30" s="29">
        <f t="shared" si="5"/>
        <v>7341623</v>
      </c>
      <c r="H30" s="29">
        <f t="shared" si="5"/>
        <v>8630844</v>
      </c>
      <c r="I30" s="29">
        <f t="shared" si="5"/>
        <v>1292194</v>
      </c>
      <c r="J30" s="29">
        <f t="shared" si="5"/>
        <v>9923038</v>
      </c>
      <c r="M30" s="149"/>
    </row>
    <row r="31" spans="1:13" s="126" customFormat="1" ht="16.8">
      <c r="A31" s="123" t="s">
        <v>305</v>
      </c>
      <c r="B31" s="124"/>
      <c r="C31" s="124"/>
      <c r="D31" s="124"/>
      <c r="E31" s="124"/>
      <c r="F31" s="124"/>
      <c r="G31" s="124"/>
      <c r="H31" s="124"/>
      <c r="I31" s="124"/>
      <c r="J31" s="125"/>
    </row>
    <row r="32" spans="1:13" ht="16.8">
      <c r="A32" s="71" t="s">
        <v>50</v>
      </c>
      <c r="B32" s="127"/>
      <c r="C32" s="127"/>
      <c r="D32" s="127"/>
      <c r="E32" s="127"/>
      <c r="F32" s="127"/>
      <c r="G32" s="128"/>
      <c r="H32" s="128"/>
      <c r="I32" s="128"/>
      <c r="J32" s="128"/>
    </row>
    <row r="33" spans="1:11" s="75" customFormat="1" ht="21" customHeight="1">
      <c r="A33" s="368" t="s">
        <v>332</v>
      </c>
      <c r="B33" s="368"/>
      <c r="C33" s="368"/>
      <c r="D33" s="368"/>
      <c r="E33" s="368"/>
      <c r="F33" s="368"/>
      <c r="G33" s="74" t="s">
        <v>268</v>
      </c>
      <c r="H33" s="74" t="s">
        <v>268</v>
      </c>
      <c r="I33" s="74" t="s">
        <v>268</v>
      </c>
      <c r="J33" s="74" t="s">
        <v>268</v>
      </c>
    </row>
    <row r="34" spans="1:11" s="169" customFormat="1" ht="16.8">
      <c r="A34" s="249" t="s">
        <v>346</v>
      </c>
      <c r="B34" s="243"/>
      <c r="C34" s="243"/>
      <c r="D34" s="243"/>
      <c r="E34" s="243"/>
      <c r="F34" s="243"/>
      <c r="G34" s="243"/>
      <c r="H34" s="243"/>
      <c r="I34" s="243"/>
      <c r="J34" s="241"/>
    </row>
    <row r="35" spans="1:11" s="43" customFormat="1" ht="21" customHeight="1">
      <c r="A35" s="380"/>
      <c r="B35" s="380"/>
      <c r="C35" s="380"/>
      <c r="D35" s="380"/>
      <c r="E35" s="380"/>
      <c r="F35" s="380"/>
      <c r="G35" s="129"/>
      <c r="H35" s="129"/>
      <c r="I35" s="129"/>
      <c r="J35" s="129"/>
    </row>
    <row r="37" spans="1:11">
      <c r="B37" s="149"/>
      <c r="C37" s="149"/>
      <c r="D37" s="149"/>
      <c r="E37" s="149"/>
      <c r="F37" s="149"/>
      <c r="G37" s="149"/>
      <c r="H37" s="149"/>
      <c r="I37" s="149"/>
      <c r="J37" s="149"/>
      <c r="K37" s="149"/>
    </row>
  </sheetData>
  <mergeCells count="10">
    <mergeCell ref="A33:F33"/>
    <mergeCell ref="A35:F35"/>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B160D-A4DC-497A-B556-28300E57BEFB}">
  <sheetPr>
    <tabColor rgb="FF002060"/>
  </sheetPr>
  <dimension ref="A1:P36"/>
  <sheetViews>
    <sheetView showGridLines="0" rightToLeft="1" view="pageBreakPreview" topLeftCell="A5" zoomScale="70" zoomScaleNormal="55" zoomScaleSheetLayoutView="70" workbookViewId="0">
      <selection activeCell="A33" sqref="A33:XFD33"/>
    </sheetView>
  </sheetViews>
  <sheetFormatPr defaultColWidth="8.88671875" defaultRowHeight="14.4"/>
  <cols>
    <col min="1" max="1" width="64.33203125" style="130" customWidth="1"/>
    <col min="2" max="3" width="12.6640625" style="130" customWidth="1"/>
    <col min="4" max="4" width="14.44140625" style="130" customWidth="1"/>
    <col min="5" max="5" width="12.6640625" style="130" customWidth="1"/>
    <col min="6" max="6" width="14.33203125" style="130" customWidth="1"/>
    <col min="7" max="9" width="12.6640625" style="130" customWidth="1"/>
    <col min="10" max="10" width="15.88671875" style="130" customWidth="1"/>
    <col min="11" max="15" width="12.6640625" style="130" customWidth="1"/>
    <col min="16" max="232" width="9.109375" style="130" customWidth="1"/>
    <col min="233" max="16384" width="8.88671875" style="130"/>
  </cols>
  <sheetData>
    <row r="1" spans="1:16" ht="18" customHeight="1">
      <c r="I1" s="131"/>
      <c r="M1" s="369" t="s">
        <v>344</v>
      </c>
      <c r="N1" s="369"/>
      <c r="O1" s="369"/>
    </row>
    <row r="2" spans="1:16">
      <c r="H2" s="131"/>
      <c r="I2" s="131"/>
      <c r="M2" s="369"/>
      <c r="N2" s="369"/>
      <c r="O2" s="369"/>
    </row>
    <row r="3" spans="1:16" s="132" customFormat="1">
      <c r="H3" s="382"/>
      <c r="I3" s="382"/>
      <c r="J3" s="382"/>
      <c r="K3" s="130"/>
      <c r="L3" s="130"/>
      <c r="M3" s="130"/>
      <c r="N3" s="130"/>
      <c r="O3" s="130"/>
      <c r="P3" s="130"/>
    </row>
    <row r="4" spans="1:16" ht="19.2" customHeight="1">
      <c r="A4" s="383" t="s">
        <v>283</v>
      </c>
      <c r="B4" s="383"/>
      <c r="C4" s="383"/>
      <c r="D4" s="383"/>
      <c r="E4" s="383"/>
      <c r="F4" s="383"/>
      <c r="G4" s="383"/>
      <c r="H4" s="383"/>
      <c r="I4" s="383"/>
      <c r="J4" s="383"/>
      <c r="K4" s="383"/>
      <c r="L4" s="383"/>
      <c r="M4" s="383"/>
      <c r="N4" s="383"/>
      <c r="O4" s="383"/>
    </row>
    <row r="5" spans="1:16" ht="15">
      <c r="A5" s="133" t="s">
        <v>333</v>
      </c>
      <c r="B5" s="352" t="s">
        <v>17</v>
      </c>
      <c r="C5" s="384"/>
      <c r="D5" s="384"/>
      <c r="E5" s="384"/>
      <c r="F5" s="384"/>
      <c r="G5" s="384"/>
      <c r="H5" s="384"/>
      <c r="I5" s="384"/>
      <c r="J5" s="384"/>
      <c r="K5" s="384"/>
      <c r="L5" s="384"/>
      <c r="M5" s="384"/>
      <c r="N5" s="384"/>
      <c r="O5" s="358"/>
    </row>
    <row r="6" spans="1:16" ht="15">
      <c r="A6" s="59" t="s">
        <v>334</v>
      </c>
      <c r="B6" s="58" t="s">
        <v>18</v>
      </c>
      <c r="C6" s="58" t="s">
        <v>19</v>
      </c>
      <c r="D6" s="58" t="s">
        <v>20</v>
      </c>
      <c r="E6" s="58" t="s">
        <v>21</v>
      </c>
      <c r="F6" s="58" t="s">
        <v>22</v>
      </c>
      <c r="G6" s="58" t="s">
        <v>23</v>
      </c>
      <c r="H6" s="58" t="s">
        <v>24</v>
      </c>
      <c r="I6" s="58" t="s">
        <v>25</v>
      </c>
      <c r="J6" s="58" t="s">
        <v>57</v>
      </c>
      <c r="K6" s="58" t="s">
        <v>26</v>
      </c>
      <c r="L6" s="58" t="s">
        <v>27</v>
      </c>
      <c r="M6" s="58" t="s">
        <v>28</v>
      </c>
      <c r="N6" s="58" t="s">
        <v>29</v>
      </c>
      <c r="O6" s="58" t="s">
        <v>52</v>
      </c>
    </row>
    <row r="7" spans="1:16" ht="15">
      <c r="A7" s="134" t="s">
        <v>310</v>
      </c>
      <c r="B7" s="135">
        <v>248575</v>
      </c>
      <c r="C7" s="135">
        <v>22707</v>
      </c>
      <c r="D7" s="135">
        <v>4627</v>
      </c>
      <c r="E7" s="135">
        <v>18082</v>
      </c>
      <c r="F7" s="135">
        <v>19280</v>
      </c>
      <c r="G7" s="135">
        <v>4840</v>
      </c>
      <c r="H7" s="135">
        <v>4575</v>
      </c>
      <c r="I7" s="135">
        <v>16257</v>
      </c>
      <c r="J7" s="135">
        <v>526</v>
      </c>
      <c r="K7" s="135">
        <v>4623</v>
      </c>
      <c r="L7" s="135">
        <v>6604</v>
      </c>
      <c r="M7" s="135">
        <v>553</v>
      </c>
      <c r="N7" s="135">
        <v>3546</v>
      </c>
      <c r="O7" s="135">
        <f t="shared" ref="O7:O28" si="0">SUM(B7:N7)</f>
        <v>354795</v>
      </c>
    </row>
    <row r="8" spans="1:16" ht="15">
      <c r="A8" s="136" t="s">
        <v>311</v>
      </c>
      <c r="B8" s="137">
        <v>8829</v>
      </c>
      <c r="C8" s="137">
        <v>6051</v>
      </c>
      <c r="D8" s="137">
        <v>1688</v>
      </c>
      <c r="E8" s="137">
        <v>687</v>
      </c>
      <c r="F8" s="137">
        <v>122434</v>
      </c>
      <c r="G8" s="137">
        <v>638</v>
      </c>
      <c r="H8" s="137">
        <v>262</v>
      </c>
      <c r="I8" s="137">
        <v>47</v>
      </c>
      <c r="J8" s="137">
        <v>305</v>
      </c>
      <c r="K8" s="137">
        <v>449</v>
      </c>
      <c r="L8" s="137">
        <v>233</v>
      </c>
      <c r="M8" s="137">
        <v>68</v>
      </c>
      <c r="N8" s="137">
        <v>125</v>
      </c>
      <c r="O8" s="137">
        <f t="shared" si="0"/>
        <v>141816</v>
      </c>
    </row>
    <row r="9" spans="1:16" ht="15">
      <c r="A9" s="134" t="s">
        <v>312</v>
      </c>
      <c r="B9" s="135">
        <v>401619</v>
      </c>
      <c r="C9" s="135">
        <v>202206</v>
      </c>
      <c r="D9" s="135">
        <v>42308</v>
      </c>
      <c r="E9" s="135">
        <v>49830</v>
      </c>
      <c r="F9" s="135">
        <v>234783</v>
      </c>
      <c r="G9" s="135">
        <v>35127</v>
      </c>
      <c r="H9" s="135">
        <v>12561</v>
      </c>
      <c r="I9" s="135">
        <v>10942</v>
      </c>
      <c r="J9" s="135">
        <v>5208</v>
      </c>
      <c r="K9" s="135">
        <v>17718</v>
      </c>
      <c r="L9" s="135">
        <v>10680</v>
      </c>
      <c r="M9" s="135">
        <v>4360</v>
      </c>
      <c r="N9" s="135">
        <v>6591</v>
      </c>
      <c r="O9" s="135">
        <f t="shared" si="0"/>
        <v>1033933</v>
      </c>
    </row>
    <row r="10" spans="1:16" ht="15">
      <c r="A10" s="136" t="s">
        <v>313</v>
      </c>
      <c r="B10" s="137">
        <v>13818</v>
      </c>
      <c r="C10" s="137">
        <v>11376</v>
      </c>
      <c r="D10" s="137">
        <v>127</v>
      </c>
      <c r="E10" s="137">
        <v>292</v>
      </c>
      <c r="F10" s="137">
        <v>8210</v>
      </c>
      <c r="G10" s="137">
        <v>5243</v>
      </c>
      <c r="H10" s="137">
        <v>27</v>
      </c>
      <c r="I10" s="137">
        <v>27</v>
      </c>
      <c r="J10" s="137">
        <v>10</v>
      </c>
      <c r="K10" s="137">
        <v>214</v>
      </c>
      <c r="L10" s="137">
        <v>25</v>
      </c>
      <c r="M10" s="137">
        <v>10</v>
      </c>
      <c r="N10" s="137">
        <v>11</v>
      </c>
      <c r="O10" s="137">
        <f t="shared" si="0"/>
        <v>39390</v>
      </c>
    </row>
    <row r="11" spans="1:16" ht="15">
      <c r="A11" s="134" t="s">
        <v>314</v>
      </c>
      <c r="B11" s="135">
        <v>71441</v>
      </c>
      <c r="C11" s="135">
        <v>13837</v>
      </c>
      <c r="D11" s="135">
        <v>2601</v>
      </c>
      <c r="E11" s="135">
        <v>947</v>
      </c>
      <c r="F11" s="135">
        <v>14324</v>
      </c>
      <c r="G11" s="135">
        <v>1239</v>
      </c>
      <c r="H11" s="135">
        <v>245</v>
      </c>
      <c r="I11" s="135">
        <v>472</v>
      </c>
      <c r="J11" s="135">
        <v>90</v>
      </c>
      <c r="K11" s="135">
        <v>569</v>
      </c>
      <c r="L11" s="135">
        <v>543</v>
      </c>
      <c r="M11" s="135">
        <v>89</v>
      </c>
      <c r="N11" s="135">
        <v>159</v>
      </c>
      <c r="O11" s="135">
        <f t="shared" si="0"/>
        <v>106556</v>
      </c>
    </row>
    <row r="12" spans="1:16" ht="15">
      <c r="A12" s="136" t="s">
        <v>315</v>
      </c>
      <c r="B12" s="137">
        <v>972584</v>
      </c>
      <c r="C12" s="137">
        <v>444689</v>
      </c>
      <c r="D12" s="137">
        <v>88859</v>
      </c>
      <c r="E12" s="137">
        <v>109250</v>
      </c>
      <c r="F12" s="137">
        <v>648934</v>
      </c>
      <c r="G12" s="137">
        <v>60845</v>
      </c>
      <c r="H12" s="137">
        <v>18967</v>
      </c>
      <c r="I12" s="137">
        <v>24177</v>
      </c>
      <c r="J12" s="137">
        <v>11565</v>
      </c>
      <c r="K12" s="137">
        <v>25808</v>
      </c>
      <c r="L12" s="137">
        <v>32800</v>
      </c>
      <c r="M12" s="137">
        <v>8966</v>
      </c>
      <c r="N12" s="137">
        <v>12786</v>
      </c>
      <c r="O12" s="137">
        <f t="shared" si="0"/>
        <v>2460230</v>
      </c>
    </row>
    <row r="13" spans="1:16" ht="15">
      <c r="A13" s="134" t="s">
        <v>316</v>
      </c>
      <c r="B13" s="135">
        <v>596681</v>
      </c>
      <c r="C13" s="135">
        <v>435726</v>
      </c>
      <c r="D13" s="135">
        <v>72384</v>
      </c>
      <c r="E13" s="135">
        <v>63981</v>
      </c>
      <c r="F13" s="135">
        <v>242763</v>
      </c>
      <c r="G13" s="135">
        <v>68203</v>
      </c>
      <c r="H13" s="135">
        <v>25199</v>
      </c>
      <c r="I13" s="135">
        <v>23536</v>
      </c>
      <c r="J13" s="135">
        <v>10496</v>
      </c>
      <c r="K13" s="135">
        <v>42909</v>
      </c>
      <c r="L13" s="135">
        <v>17697</v>
      </c>
      <c r="M13" s="135">
        <v>10438</v>
      </c>
      <c r="N13" s="135">
        <v>16037</v>
      </c>
      <c r="O13" s="135">
        <f t="shared" si="0"/>
        <v>1626050</v>
      </c>
    </row>
    <row r="14" spans="1:16" ht="15">
      <c r="A14" s="136" t="s">
        <v>317</v>
      </c>
      <c r="B14" s="137">
        <v>187842</v>
      </c>
      <c r="C14" s="137">
        <v>97259</v>
      </c>
      <c r="D14" s="137">
        <v>10151</v>
      </c>
      <c r="E14" s="137">
        <v>13949</v>
      </c>
      <c r="F14" s="137">
        <v>95762</v>
      </c>
      <c r="G14" s="137">
        <v>11392</v>
      </c>
      <c r="H14" s="137">
        <v>3548</v>
      </c>
      <c r="I14" s="137">
        <v>2931</v>
      </c>
      <c r="J14" s="137">
        <v>1856</v>
      </c>
      <c r="K14" s="137">
        <v>4209</v>
      </c>
      <c r="L14" s="137">
        <v>6394</v>
      </c>
      <c r="M14" s="137">
        <v>632</v>
      </c>
      <c r="N14" s="137">
        <v>3640</v>
      </c>
      <c r="O14" s="137">
        <f t="shared" si="0"/>
        <v>439565</v>
      </c>
    </row>
    <row r="15" spans="1:16" ht="15">
      <c r="A15" s="134" t="s">
        <v>318</v>
      </c>
      <c r="B15" s="135">
        <v>216208</v>
      </c>
      <c r="C15" s="135">
        <v>173798</v>
      </c>
      <c r="D15" s="135">
        <v>39273</v>
      </c>
      <c r="E15" s="135">
        <v>27383</v>
      </c>
      <c r="F15" s="135">
        <v>107505</v>
      </c>
      <c r="G15" s="135">
        <v>38016</v>
      </c>
      <c r="H15" s="135">
        <v>14583</v>
      </c>
      <c r="I15" s="135">
        <v>10982</v>
      </c>
      <c r="J15" s="135">
        <v>5399</v>
      </c>
      <c r="K15" s="135">
        <v>21414</v>
      </c>
      <c r="L15" s="135">
        <v>8963</v>
      </c>
      <c r="M15" s="135">
        <v>5327</v>
      </c>
      <c r="N15" s="135">
        <v>6303</v>
      </c>
      <c r="O15" s="135">
        <f t="shared" si="0"/>
        <v>675154</v>
      </c>
    </row>
    <row r="16" spans="1:16" ht="15">
      <c r="A16" s="136" t="s">
        <v>319</v>
      </c>
      <c r="B16" s="137">
        <v>103885</v>
      </c>
      <c r="C16" s="137">
        <v>9531</v>
      </c>
      <c r="D16" s="137">
        <v>653</v>
      </c>
      <c r="E16" s="137">
        <v>708</v>
      </c>
      <c r="F16" s="137">
        <v>7109</v>
      </c>
      <c r="G16" s="137">
        <v>500</v>
      </c>
      <c r="H16" s="137">
        <v>139</v>
      </c>
      <c r="I16" s="137">
        <v>258</v>
      </c>
      <c r="J16" s="137">
        <v>62</v>
      </c>
      <c r="K16" s="137">
        <v>162</v>
      </c>
      <c r="L16" s="137">
        <v>160</v>
      </c>
      <c r="M16" s="137">
        <v>79</v>
      </c>
      <c r="N16" s="137">
        <v>85</v>
      </c>
      <c r="O16" s="137">
        <f t="shared" si="0"/>
        <v>123331</v>
      </c>
    </row>
    <row r="17" spans="1:15" ht="15">
      <c r="A17" s="134" t="s">
        <v>320</v>
      </c>
      <c r="B17" s="135">
        <v>71387</v>
      </c>
      <c r="C17" s="135">
        <v>11487</v>
      </c>
      <c r="D17" s="135">
        <v>457</v>
      </c>
      <c r="E17" s="135">
        <v>172</v>
      </c>
      <c r="F17" s="135">
        <v>7202</v>
      </c>
      <c r="G17" s="135">
        <v>238</v>
      </c>
      <c r="H17" s="135">
        <v>37</v>
      </c>
      <c r="I17" s="135">
        <v>65</v>
      </c>
      <c r="J17" s="135">
        <v>79</v>
      </c>
      <c r="K17" s="135">
        <v>57</v>
      </c>
      <c r="L17" s="135">
        <v>68</v>
      </c>
      <c r="M17" s="135">
        <v>22</v>
      </c>
      <c r="N17" s="135">
        <v>20</v>
      </c>
      <c r="O17" s="135">
        <f t="shared" si="0"/>
        <v>91291</v>
      </c>
    </row>
    <row r="18" spans="1:15" ht="15">
      <c r="A18" s="136" t="s">
        <v>321</v>
      </c>
      <c r="B18" s="137">
        <v>26058</v>
      </c>
      <c r="C18" s="137">
        <v>15321</v>
      </c>
      <c r="D18" s="137">
        <v>1446</v>
      </c>
      <c r="E18" s="137">
        <v>1841</v>
      </c>
      <c r="F18" s="137">
        <v>6871</v>
      </c>
      <c r="G18" s="137">
        <v>1184</v>
      </c>
      <c r="H18" s="137">
        <v>360</v>
      </c>
      <c r="I18" s="137">
        <v>338</v>
      </c>
      <c r="J18" s="137">
        <v>135</v>
      </c>
      <c r="K18" s="137">
        <v>509</v>
      </c>
      <c r="L18" s="137">
        <v>208</v>
      </c>
      <c r="M18" s="137">
        <v>127</v>
      </c>
      <c r="N18" s="137">
        <v>229</v>
      </c>
      <c r="O18" s="137">
        <f t="shared" si="0"/>
        <v>54627</v>
      </c>
    </row>
    <row r="19" spans="1:15" ht="15">
      <c r="A19" s="134" t="s">
        <v>322</v>
      </c>
      <c r="B19" s="135">
        <v>124032</v>
      </c>
      <c r="C19" s="135">
        <v>35947</v>
      </c>
      <c r="D19" s="135">
        <v>4030</v>
      </c>
      <c r="E19" s="135">
        <v>3035</v>
      </c>
      <c r="F19" s="135">
        <v>37217</v>
      </c>
      <c r="G19" s="135">
        <v>2958</v>
      </c>
      <c r="H19" s="135">
        <v>1063</v>
      </c>
      <c r="I19" s="135">
        <v>1205</v>
      </c>
      <c r="J19" s="135">
        <v>369</v>
      </c>
      <c r="K19" s="135">
        <v>1294</v>
      </c>
      <c r="L19" s="135">
        <v>1052</v>
      </c>
      <c r="M19" s="135">
        <v>601</v>
      </c>
      <c r="N19" s="135">
        <v>884</v>
      </c>
      <c r="O19" s="135">
        <f t="shared" si="0"/>
        <v>213687</v>
      </c>
    </row>
    <row r="20" spans="1:15" ht="15">
      <c r="A20" s="136" t="s">
        <v>323</v>
      </c>
      <c r="B20" s="137">
        <v>686868</v>
      </c>
      <c r="C20" s="137">
        <v>156056</v>
      </c>
      <c r="D20" s="137">
        <v>15943</v>
      </c>
      <c r="E20" s="137">
        <v>44920</v>
      </c>
      <c r="F20" s="137">
        <v>196728</v>
      </c>
      <c r="G20" s="137">
        <v>30650</v>
      </c>
      <c r="H20" s="137">
        <v>7210</v>
      </c>
      <c r="I20" s="137">
        <v>8319</v>
      </c>
      <c r="J20" s="137">
        <v>2644</v>
      </c>
      <c r="K20" s="137">
        <v>5657</v>
      </c>
      <c r="L20" s="137">
        <v>15042</v>
      </c>
      <c r="M20" s="137">
        <v>1904</v>
      </c>
      <c r="N20" s="137">
        <v>3337</v>
      </c>
      <c r="O20" s="137">
        <f t="shared" si="0"/>
        <v>1175278</v>
      </c>
    </row>
    <row r="21" spans="1:15" ht="15">
      <c r="A21" s="134" t="s">
        <v>324</v>
      </c>
      <c r="B21" s="135">
        <v>145340</v>
      </c>
      <c r="C21" s="135">
        <v>37821</v>
      </c>
      <c r="D21" s="135">
        <v>3588</v>
      </c>
      <c r="E21" s="135">
        <v>8689</v>
      </c>
      <c r="F21" s="135">
        <v>27314</v>
      </c>
      <c r="G21" s="135">
        <v>18337</v>
      </c>
      <c r="H21" s="135">
        <v>1725</v>
      </c>
      <c r="I21" s="135">
        <v>4289</v>
      </c>
      <c r="J21" s="135">
        <v>2871</v>
      </c>
      <c r="K21" s="135">
        <v>3613</v>
      </c>
      <c r="L21" s="135">
        <v>6265</v>
      </c>
      <c r="M21" s="135">
        <v>2857</v>
      </c>
      <c r="N21" s="135">
        <v>3758</v>
      </c>
      <c r="O21" s="135">
        <f t="shared" si="0"/>
        <v>266467</v>
      </c>
    </row>
    <row r="22" spans="1:15" ht="15">
      <c r="A22" s="136" t="s">
        <v>325</v>
      </c>
      <c r="B22" s="137">
        <v>84848</v>
      </c>
      <c r="C22" s="137">
        <v>37437</v>
      </c>
      <c r="D22" s="137">
        <v>8757</v>
      </c>
      <c r="E22" s="137">
        <v>5822</v>
      </c>
      <c r="F22" s="137">
        <v>24167</v>
      </c>
      <c r="G22" s="137">
        <v>4915</v>
      </c>
      <c r="H22" s="137">
        <v>4203</v>
      </c>
      <c r="I22" s="137">
        <v>2188</v>
      </c>
      <c r="J22" s="137">
        <v>1188</v>
      </c>
      <c r="K22" s="137">
        <v>3863</v>
      </c>
      <c r="L22" s="137">
        <v>1020</v>
      </c>
      <c r="M22" s="137">
        <v>614</v>
      </c>
      <c r="N22" s="137">
        <v>1672</v>
      </c>
      <c r="O22" s="137">
        <f t="shared" si="0"/>
        <v>180694</v>
      </c>
    </row>
    <row r="23" spans="1:15" ht="15">
      <c r="A23" s="134" t="s">
        <v>326</v>
      </c>
      <c r="B23" s="135">
        <v>184016</v>
      </c>
      <c r="C23" s="135">
        <v>81990</v>
      </c>
      <c r="D23" s="135">
        <v>25774</v>
      </c>
      <c r="E23" s="135">
        <v>18987</v>
      </c>
      <c r="F23" s="135">
        <v>70384</v>
      </c>
      <c r="G23" s="135">
        <v>19691</v>
      </c>
      <c r="H23" s="135">
        <v>9513</v>
      </c>
      <c r="I23" s="135">
        <v>7756</v>
      </c>
      <c r="J23" s="135">
        <v>1852</v>
      </c>
      <c r="K23" s="135">
        <v>9827</v>
      </c>
      <c r="L23" s="135">
        <v>4319</v>
      </c>
      <c r="M23" s="135">
        <v>2358</v>
      </c>
      <c r="N23" s="135">
        <v>3929</v>
      </c>
      <c r="O23" s="135">
        <f t="shared" si="0"/>
        <v>440396</v>
      </c>
    </row>
    <row r="24" spans="1:15" ht="15">
      <c r="A24" s="136" t="s">
        <v>327</v>
      </c>
      <c r="B24" s="137">
        <v>14998</v>
      </c>
      <c r="C24" s="137">
        <v>7368</v>
      </c>
      <c r="D24" s="137">
        <v>1056</v>
      </c>
      <c r="E24" s="137">
        <v>1281</v>
      </c>
      <c r="F24" s="137">
        <v>3826</v>
      </c>
      <c r="G24" s="137">
        <v>1322</v>
      </c>
      <c r="H24" s="137">
        <v>414</v>
      </c>
      <c r="I24" s="137">
        <v>530</v>
      </c>
      <c r="J24" s="137">
        <v>207</v>
      </c>
      <c r="K24" s="137">
        <v>638</v>
      </c>
      <c r="L24" s="137">
        <v>348</v>
      </c>
      <c r="M24" s="137">
        <v>132</v>
      </c>
      <c r="N24" s="137">
        <v>218</v>
      </c>
      <c r="O24" s="137">
        <f t="shared" si="0"/>
        <v>32338</v>
      </c>
    </row>
    <row r="25" spans="1:15" ht="15">
      <c r="A25" s="134" t="s">
        <v>328</v>
      </c>
      <c r="B25" s="135">
        <v>108821</v>
      </c>
      <c r="C25" s="135">
        <v>37475</v>
      </c>
      <c r="D25" s="135">
        <v>9204</v>
      </c>
      <c r="E25" s="135">
        <v>17011</v>
      </c>
      <c r="F25" s="135">
        <v>30806</v>
      </c>
      <c r="G25" s="135">
        <v>8823</v>
      </c>
      <c r="H25" s="135">
        <v>4719</v>
      </c>
      <c r="I25" s="135">
        <v>4485</v>
      </c>
      <c r="J25" s="135">
        <v>1868</v>
      </c>
      <c r="K25" s="135">
        <v>6477</v>
      </c>
      <c r="L25" s="135">
        <v>4374</v>
      </c>
      <c r="M25" s="135">
        <v>1234</v>
      </c>
      <c r="N25" s="135">
        <v>2665</v>
      </c>
      <c r="O25" s="135">
        <f t="shared" si="0"/>
        <v>237962</v>
      </c>
    </row>
    <row r="26" spans="1:15" ht="15">
      <c r="A26" s="136" t="s">
        <v>329</v>
      </c>
      <c r="B26" s="137">
        <v>19</v>
      </c>
      <c r="C26" s="137">
        <v>3</v>
      </c>
      <c r="D26" s="137">
        <v>3</v>
      </c>
      <c r="E26" s="137">
        <v>18</v>
      </c>
      <c r="F26" s="137">
        <v>33</v>
      </c>
      <c r="G26" s="137">
        <v>7</v>
      </c>
      <c r="H26" s="137">
        <v>0</v>
      </c>
      <c r="I26" s="137">
        <v>7</v>
      </c>
      <c r="J26" s="137">
        <v>0</v>
      </c>
      <c r="K26" s="137">
        <v>2</v>
      </c>
      <c r="L26" s="137">
        <v>1</v>
      </c>
      <c r="M26" s="137">
        <v>1</v>
      </c>
      <c r="N26" s="137">
        <v>0</v>
      </c>
      <c r="O26" s="137">
        <f t="shared" si="0"/>
        <v>94</v>
      </c>
    </row>
    <row r="27" spans="1:15" ht="15">
      <c r="A27" s="134" t="s">
        <v>330</v>
      </c>
      <c r="B27" s="135">
        <v>521</v>
      </c>
      <c r="C27" s="135">
        <v>73</v>
      </c>
      <c r="D27" s="135">
        <v>0</v>
      </c>
      <c r="E27" s="135">
        <v>6</v>
      </c>
      <c r="F27" s="135">
        <v>10</v>
      </c>
      <c r="G27" s="135">
        <v>0</v>
      </c>
      <c r="H27" s="135">
        <v>0</v>
      </c>
      <c r="I27" s="135">
        <v>0</v>
      </c>
      <c r="J27" s="135">
        <v>0</v>
      </c>
      <c r="K27" s="135">
        <v>249</v>
      </c>
      <c r="L27" s="135">
        <v>0</v>
      </c>
      <c r="M27" s="135">
        <v>0</v>
      </c>
      <c r="N27" s="135">
        <v>0</v>
      </c>
      <c r="O27" s="135">
        <f t="shared" si="0"/>
        <v>859</v>
      </c>
    </row>
    <row r="28" spans="1:15" ht="15">
      <c r="A28" s="136" t="s">
        <v>335</v>
      </c>
      <c r="B28" s="137">
        <v>147879</v>
      </c>
      <c r="C28" s="137">
        <v>24382</v>
      </c>
      <c r="D28" s="137">
        <v>6968</v>
      </c>
      <c r="E28" s="137">
        <v>5231</v>
      </c>
      <c r="F28" s="137">
        <v>9731</v>
      </c>
      <c r="G28" s="137">
        <v>7987</v>
      </c>
      <c r="H28" s="137">
        <v>2625</v>
      </c>
      <c r="I28" s="137">
        <v>6943</v>
      </c>
      <c r="J28" s="137">
        <v>1034</v>
      </c>
      <c r="K28" s="137">
        <v>5343</v>
      </c>
      <c r="L28" s="137">
        <v>6772</v>
      </c>
      <c r="M28" s="137">
        <v>1121</v>
      </c>
      <c r="N28" s="137">
        <v>2509</v>
      </c>
      <c r="O28" s="137">
        <f t="shared" si="0"/>
        <v>228525</v>
      </c>
    </row>
    <row r="29" spans="1:15" ht="15">
      <c r="A29" s="58" t="s">
        <v>16</v>
      </c>
      <c r="B29" s="29">
        <f t="shared" ref="B29:O29" si="1">SUM(B7:B28)</f>
        <v>4416269</v>
      </c>
      <c r="C29" s="29">
        <f t="shared" si="1"/>
        <v>1862540</v>
      </c>
      <c r="D29" s="29">
        <f t="shared" si="1"/>
        <v>339897</v>
      </c>
      <c r="E29" s="29">
        <f t="shared" si="1"/>
        <v>392122</v>
      </c>
      <c r="F29" s="29">
        <f t="shared" si="1"/>
        <v>1915393</v>
      </c>
      <c r="G29" s="29">
        <f t="shared" si="1"/>
        <v>322155</v>
      </c>
      <c r="H29" s="29">
        <f t="shared" si="1"/>
        <v>111975</v>
      </c>
      <c r="I29" s="29">
        <f t="shared" si="1"/>
        <v>125754</v>
      </c>
      <c r="J29" s="29">
        <f t="shared" si="1"/>
        <v>47764</v>
      </c>
      <c r="K29" s="29">
        <f t="shared" si="1"/>
        <v>155604</v>
      </c>
      <c r="L29" s="29">
        <f t="shared" si="1"/>
        <v>123568</v>
      </c>
      <c r="M29" s="29">
        <f t="shared" si="1"/>
        <v>41493</v>
      </c>
      <c r="N29" s="29">
        <f t="shared" si="1"/>
        <v>68504</v>
      </c>
      <c r="O29" s="29">
        <f t="shared" si="1"/>
        <v>9923038</v>
      </c>
    </row>
    <row r="30" spans="1:15" ht="16.8">
      <c r="A30" s="138" t="s">
        <v>336</v>
      </c>
      <c r="B30" s="139"/>
      <c r="C30" s="139"/>
      <c r="D30" s="139"/>
      <c r="E30" s="139"/>
      <c r="F30" s="139"/>
      <c r="G30" s="139"/>
      <c r="H30" s="139"/>
      <c r="I30" s="139"/>
      <c r="J30" s="139"/>
      <c r="K30" s="139"/>
      <c r="L30" s="139"/>
      <c r="M30" s="139"/>
      <c r="N30" s="139"/>
      <c r="O30" s="139"/>
    </row>
    <row r="31" spans="1:15" ht="16.8">
      <c r="A31" s="140" t="s">
        <v>50</v>
      </c>
      <c r="B31" s="141"/>
      <c r="C31" s="141"/>
      <c r="D31" s="141"/>
      <c r="E31" s="141"/>
      <c r="F31" s="141"/>
      <c r="G31" s="141"/>
      <c r="H31" s="141"/>
      <c r="I31" s="141"/>
      <c r="J31" s="141"/>
      <c r="K31" s="141"/>
      <c r="L31" s="141"/>
      <c r="M31" s="141"/>
      <c r="N31" s="141"/>
      <c r="O31" s="141"/>
    </row>
    <row r="32" spans="1:15" s="43" customFormat="1" ht="21" customHeight="1">
      <c r="A32" s="368" t="s">
        <v>332</v>
      </c>
      <c r="B32" s="368"/>
      <c r="C32" s="368"/>
      <c r="D32" s="368"/>
      <c r="E32" s="368"/>
      <c r="F32" s="368"/>
      <c r="G32" s="129" t="s">
        <v>268</v>
      </c>
      <c r="H32" s="129" t="s">
        <v>268</v>
      </c>
      <c r="I32" s="129" t="s">
        <v>268</v>
      </c>
      <c r="J32" s="129" t="s">
        <v>268</v>
      </c>
    </row>
    <row r="33" spans="1:15" s="169" customFormat="1" ht="16.8">
      <c r="A33" s="249" t="s">
        <v>346</v>
      </c>
      <c r="B33" s="243"/>
      <c r="C33" s="243"/>
      <c r="D33" s="243"/>
      <c r="E33" s="243"/>
      <c r="F33" s="243"/>
      <c r="G33" s="243"/>
      <c r="H33" s="243"/>
      <c r="I33" s="243"/>
      <c r="J33" s="241"/>
    </row>
    <row r="36" spans="1:15">
      <c r="B36" s="142"/>
      <c r="C36" s="142"/>
      <c r="D36" s="142"/>
      <c r="E36" s="142"/>
      <c r="F36" s="142"/>
      <c r="G36" s="142"/>
      <c r="H36" s="142"/>
      <c r="I36" s="142"/>
      <c r="J36" s="142"/>
      <c r="K36" s="142"/>
      <c r="L36" s="142"/>
      <c r="M36" s="142"/>
      <c r="N36" s="142"/>
      <c r="O36" s="142"/>
    </row>
  </sheetData>
  <mergeCells count="5">
    <mergeCell ref="M1:O2"/>
    <mergeCell ref="H3:J3"/>
    <mergeCell ref="A4:O4"/>
    <mergeCell ref="B5:O5"/>
    <mergeCell ref="A32:F32"/>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5B154-0123-4E3F-8CBB-7386F8CE6985}">
  <sheetPr>
    <tabColor rgb="FF002060"/>
  </sheetPr>
  <dimension ref="A1:P35"/>
  <sheetViews>
    <sheetView showGridLines="0" rightToLeft="1" view="pageBreakPreview" zoomScale="60" zoomScaleNormal="40" workbookViewId="0">
      <selection activeCell="A33" sqref="A33:XFD33"/>
    </sheetView>
  </sheetViews>
  <sheetFormatPr defaultColWidth="8.88671875" defaultRowHeight="14.4"/>
  <cols>
    <col min="1" max="1" width="53.88671875" style="130" customWidth="1"/>
    <col min="2" max="13" width="13.109375" style="130" customWidth="1"/>
    <col min="14" max="14" width="8.88671875" style="130" customWidth="1"/>
    <col min="15" max="16384" width="8.88671875" style="130"/>
  </cols>
  <sheetData>
    <row r="1" spans="1:16">
      <c r="I1" s="131"/>
      <c r="K1" s="369" t="s">
        <v>344</v>
      </c>
      <c r="L1" s="369"/>
      <c r="M1" s="369"/>
      <c r="N1" s="131"/>
    </row>
    <row r="2" spans="1:16">
      <c r="H2" s="131"/>
      <c r="I2" s="131"/>
      <c r="K2" s="369"/>
      <c r="L2" s="369"/>
      <c r="M2" s="369"/>
      <c r="N2" s="131"/>
    </row>
    <row r="3" spans="1:16" s="132" customFormat="1">
      <c r="H3" s="382"/>
      <c r="I3" s="382"/>
      <c r="J3" s="382"/>
      <c r="K3" s="130"/>
      <c r="L3" s="130"/>
      <c r="M3" s="130"/>
      <c r="N3" s="130"/>
    </row>
    <row r="4" spans="1:16" ht="15">
      <c r="A4" s="383" t="s">
        <v>285</v>
      </c>
      <c r="B4" s="383"/>
      <c r="C4" s="383"/>
      <c r="D4" s="383"/>
      <c r="E4" s="383"/>
      <c r="F4" s="383"/>
      <c r="G4" s="383"/>
      <c r="H4" s="383"/>
      <c r="I4" s="383"/>
      <c r="J4" s="383"/>
      <c r="K4" s="383"/>
      <c r="L4" s="383"/>
      <c r="M4" s="383"/>
    </row>
    <row r="5" spans="1:16" ht="15">
      <c r="A5" s="133" t="s">
        <v>337</v>
      </c>
      <c r="B5" s="352" t="s">
        <v>51</v>
      </c>
      <c r="C5" s="384"/>
      <c r="D5" s="384"/>
      <c r="E5" s="384"/>
      <c r="F5" s="384"/>
      <c r="G5" s="384"/>
      <c r="H5" s="384"/>
      <c r="I5" s="384"/>
      <c r="J5" s="384"/>
      <c r="K5" s="384"/>
      <c r="L5" s="384"/>
      <c r="M5" s="358"/>
    </row>
    <row r="6" spans="1:16" ht="15">
      <c r="A6" s="58" t="s">
        <v>334</v>
      </c>
      <c r="B6" s="56" t="s">
        <v>5</v>
      </c>
      <c r="C6" s="56" t="s">
        <v>6</v>
      </c>
      <c r="D6" s="56" t="s">
        <v>7</v>
      </c>
      <c r="E6" s="56" t="s">
        <v>8</v>
      </c>
      <c r="F6" s="56" t="s">
        <v>9</v>
      </c>
      <c r="G6" s="56" t="s">
        <v>10</v>
      </c>
      <c r="H6" s="56" t="s">
        <v>11</v>
      </c>
      <c r="I6" s="56" t="s">
        <v>12</v>
      </c>
      <c r="J6" s="57" t="s">
        <v>13</v>
      </c>
      <c r="K6" s="56" t="s">
        <v>53</v>
      </c>
      <c r="L6" s="56" t="s">
        <v>54</v>
      </c>
      <c r="M6" s="143" t="s">
        <v>52</v>
      </c>
    </row>
    <row r="7" spans="1:16" ht="15">
      <c r="A7" s="144" t="s">
        <v>310</v>
      </c>
      <c r="B7" s="135">
        <v>1917</v>
      </c>
      <c r="C7" s="135">
        <v>47226</v>
      </c>
      <c r="D7" s="135">
        <v>69189</v>
      </c>
      <c r="E7" s="135">
        <v>58893</v>
      </c>
      <c r="F7" s="135">
        <v>58326</v>
      </c>
      <c r="G7" s="135">
        <v>45613</v>
      </c>
      <c r="H7" s="134">
        <v>28624</v>
      </c>
      <c r="I7" s="135">
        <v>19508</v>
      </c>
      <c r="J7" s="135">
        <v>13098</v>
      </c>
      <c r="K7" s="135">
        <v>6993</v>
      </c>
      <c r="L7" s="135">
        <v>5408</v>
      </c>
      <c r="M7" s="135">
        <f t="shared" ref="M7:M28" si="0">SUM(B7:L7)</f>
        <v>354795</v>
      </c>
      <c r="P7" s="142"/>
    </row>
    <row r="8" spans="1:16" ht="15">
      <c r="A8" s="145" t="s">
        <v>311</v>
      </c>
      <c r="B8" s="137">
        <v>1120</v>
      </c>
      <c r="C8" s="137">
        <v>12351</v>
      </c>
      <c r="D8" s="137">
        <v>29270</v>
      </c>
      <c r="E8" s="137">
        <v>28768</v>
      </c>
      <c r="F8" s="137">
        <v>23249</v>
      </c>
      <c r="G8" s="137">
        <v>17155</v>
      </c>
      <c r="H8" s="136">
        <v>12269</v>
      </c>
      <c r="I8" s="137">
        <v>9070</v>
      </c>
      <c r="J8" s="137">
        <v>5780</v>
      </c>
      <c r="K8" s="137">
        <v>2152</v>
      </c>
      <c r="L8" s="137">
        <v>632</v>
      </c>
      <c r="M8" s="137">
        <f t="shared" si="0"/>
        <v>141816</v>
      </c>
      <c r="P8" s="142"/>
    </row>
    <row r="9" spans="1:16" ht="15">
      <c r="A9" s="144" t="s">
        <v>312</v>
      </c>
      <c r="B9" s="135">
        <v>7800</v>
      </c>
      <c r="C9" s="135">
        <v>81418</v>
      </c>
      <c r="D9" s="135">
        <v>162093</v>
      </c>
      <c r="E9" s="135">
        <v>178570</v>
      </c>
      <c r="F9" s="135">
        <v>186980</v>
      </c>
      <c r="G9" s="135">
        <v>147353</v>
      </c>
      <c r="H9" s="134">
        <v>102458</v>
      </c>
      <c r="I9" s="135">
        <v>75509</v>
      </c>
      <c r="J9" s="135">
        <v>52136</v>
      </c>
      <c r="K9" s="135">
        <v>25056</v>
      </c>
      <c r="L9" s="135">
        <v>14560</v>
      </c>
      <c r="M9" s="135">
        <f t="shared" si="0"/>
        <v>1033933</v>
      </c>
      <c r="P9" s="142"/>
    </row>
    <row r="10" spans="1:16" ht="15">
      <c r="A10" s="145" t="s">
        <v>313</v>
      </c>
      <c r="B10" s="137">
        <v>45</v>
      </c>
      <c r="C10" s="137">
        <v>426</v>
      </c>
      <c r="D10" s="137">
        <v>5588</v>
      </c>
      <c r="E10" s="137">
        <v>11053</v>
      </c>
      <c r="F10" s="137">
        <v>8540</v>
      </c>
      <c r="G10" s="137">
        <v>5906</v>
      </c>
      <c r="H10" s="136">
        <v>3939</v>
      </c>
      <c r="I10" s="137">
        <v>2260</v>
      </c>
      <c r="J10" s="137">
        <v>1301</v>
      </c>
      <c r="K10" s="137">
        <v>215</v>
      </c>
      <c r="L10" s="137">
        <v>117</v>
      </c>
      <c r="M10" s="137">
        <f t="shared" si="0"/>
        <v>39390</v>
      </c>
      <c r="P10" s="142"/>
    </row>
    <row r="11" spans="1:16" ht="15">
      <c r="A11" s="144" t="s">
        <v>314</v>
      </c>
      <c r="B11" s="135">
        <v>328</v>
      </c>
      <c r="C11" s="135">
        <v>7162</v>
      </c>
      <c r="D11" s="135">
        <v>15988</v>
      </c>
      <c r="E11" s="135">
        <v>23082</v>
      </c>
      <c r="F11" s="135">
        <v>22033</v>
      </c>
      <c r="G11" s="135">
        <v>17041</v>
      </c>
      <c r="H11" s="134">
        <v>9773</v>
      </c>
      <c r="I11" s="135">
        <v>5871</v>
      </c>
      <c r="J11" s="135">
        <v>3304</v>
      </c>
      <c r="K11" s="135">
        <v>1299</v>
      </c>
      <c r="L11" s="135">
        <v>675</v>
      </c>
      <c r="M11" s="135">
        <f t="shared" si="0"/>
        <v>106556</v>
      </c>
      <c r="P11" s="142"/>
    </row>
    <row r="12" spans="1:16" ht="15">
      <c r="A12" s="145" t="s">
        <v>315</v>
      </c>
      <c r="B12" s="137">
        <v>15301</v>
      </c>
      <c r="C12" s="137">
        <v>196294</v>
      </c>
      <c r="D12" s="137">
        <v>382679</v>
      </c>
      <c r="E12" s="137">
        <v>428059</v>
      </c>
      <c r="F12" s="137">
        <v>466681</v>
      </c>
      <c r="G12" s="137">
        <v>368471</v>
      </c>
      <c r="H12" s="136">
        <v>240252</v>
      </c>
      <c r="I12" s="137">
        <v>165166</v>
      </c>
      <c r="J12" s="137">
        <v>109561</v>
      </c>
      <c r="K12" s="137">
        <v>52423</v>
      </c>
      <c r="L12" s="137">
        <v>35343</v>
      </c>
      <c r="M12" s="137">
        <f t="shared" si="0"/>
        <v>2460230</v>
      </c>
      <c r="P12" s="142"/>
    </row>
    <row r="13" spans="1:16" ht="30">
      <c r="A13" s="144" t="s">
        <v>316</v>
      </c>
      <c r="B13" s="135">
        <v>19995</v>
      </c>
      <c r="C13" s="135">
        <v>138722</v>
      </c>
      <c r="D13" s="135">
        <v>260834</v>
      </c>
      <c r="E13" s="135">
        <v>277335</v>
      </c>
      <c r="F13" s="135">
        <v>276481</v>
      </c>
      <c r="G13" s="135">
        <v>223576</v>
      </c>
      <c r="H13" s="134">
        <v>153624</v>
      </c>
      <c r="I13" s="135">
        <v>110755</v>
      </c>
      <c r="J13" s="135">
        <v>83158</v>
      </c>
      <c r="K13" s="135">
        <v>47009</v>
      </c>
      <c r="L13" s="135">
        <v>34561</v>
      </c>
      <c r="M13" s="135">
        <f t="shared" si="0"/>
        <v>1626050</v>
      </c>
      <c r="P13" s="142"/>
    </row>
    <row r="14" spans="1:16" ht="15">
      <c r="A14" s="145" t="s">
        <v>317</v>
      </c>
      <c r="B14" s="137">
        <v>3492</v>
      </c>
      <c r="C14" s="137">
        <v>29228</v>
      </c>
      <c r="D14" s="137">
        <v>64223</v>
      </c>
      <c r="E14" s="137">
        <v>79278</v>
      </c>
      <c r="F14" s="137">
        <v>84929</v>
      </c>
      <c r="G14" s="137">
        <v>67572</v>
      </c>
      <c r="H14" s="136">
        <v>44172</v>
      </c>
      <c r="I14" s="137">
        <v>30501</v>
      </c>
      <c r="J14" s="137">
        <v>20808</v>
      </c>
      <c r="K14" s="137">
        <v>9608</v>
      </c>
      <c r="L14" s="137">
        <v>5754</v>
      </c>
      <c r="M14" s="137">
        <f t="shared" si="0"/>
        <v>439565</v>
      </c>
      <c r="P14" s="142"/>
    </row>
    <row r="15" spans="1:16" ht="15">
      <c r="A15" s="144" t="s">
        <v>318</v>
      </c>
      <c r="B15" s="135">
        <v>8822</v>
      </c>
      <c r="C15" s="135">
        <v>76229</v>
      </c>
      <c r="D15" s="135">
        <v>150691</v>
      </c>
      <c r="E15" s="135">
        <v>131355</v>
      </c>
      <c r="F15" s="135">
        <v>107925</v>
      </c>
      <c r="G15" s="135">
        <v>77961</v>
      </c>
      <c r="H15" s="134">
        <v>49256</v>
      </c>
      <c r="I15" s="135">
        <v>33793</v>
      </c>
      <c r="J15" s="135">
        <v>22386</v>
      </c>
      <c r="K15" s="135">
        <v>10675</v>
      </c>
      <c r="L15" s="135">
        <v>6061</v>
      </c>
      <c r="M15" s="135">
        <f t="shared" si="0"/>
        <v>675154</v>
      </c>
      <c r="P15" s="142"/>
    </row>
    <row r="16" spans="1:16" ht="15">
      <c r="A16" s="145" t="s">
        <v>319</v>
      </c>
      <c r="B16" s="137">
        <v>630</v>
      </c>
      <c r="C16" s="137">
        <v>9538</v>
      </c>
      <c r="D16" s="137">
        <v>27844</v>
      </c>
      <c r="E16" s="137">
        <v>24955</v>
      </c>
      <c r="F16" s="137">
        <v>21105</v>
      </c>
      <c r="G16" s="137">
        <v>17178</v>
      </c>
      <c r="H16" s="136">
        <v>10680</v>
      </c>
      <c r="I16" s="137">
        <v>6050</v>
      </c>
      <c r="J16" s="137">
        <v>3190</v>
      </c>
      <c r="K16" s="137">
        <v>1261</v>
      </c>
      <c r="L16" s="137">
        <v>900</v>
      </c>
      <c r="M16" s="137">
        <f t="shared" si="0"/>
        <v>123331</v>
      </c>
      <c r="P16" s="142"/>
    </row>
    <row r="17" spans="1:16" ht="15">
      <c r="A17" s="144" t="s">
        <v>320</v>
      </c>
      <c r="B17" s="135">
        <v>121</v>
      </c>
      <c r="C17" s="135">
        <v>3007</v>
      </c>
      <c r="D17" s="135">
        <v>15831</v>
      </c>
      <c r="E17" s="135">
        <v>23012</v>
      </c>
      <c r="F17" s="135">
        <v>19534</v>
      </c>
      <c r="G17" s="135">
        <v>14408</v>
      </c>
      <c r="H17" s="134">
        <v>7687</v>
      </c>
      <c r="I17" s="135">
        <v>4007</v>
      </c>
      <c r="J17" s="135">
        <v>2061</v>
      </c>
      <c r="K17" s="135">
        <v>915</v>
      </c>
      <c r="L17" s="135">
        <v>708</v>
      </c>
      <c r="M17" s="135">
        <f t="shared" si="0"/>
        <v>91291</v>
      </c>
      <c r="P17" s="142"/>
    </row>
    <row r="18" spans="1:16" ht="15">
      <c r="A18" s="145" t="s">
        <v>321</v>
      </c>
      <c r="B18" s="137">
        <v>557</v>
      </c>
      <c r="C18" s="137">
        <v>4027</v>
      </c>
      <c r="D18" s="137">
        <v>9248</v>
      </c>
      <c r="E18" s="137">
        <v>9910</v>
      </c>
      <c r="F18" s="137">
        <v>9385</v>
      </c>
      <c r="G18" s="137">
        <v>7356</v>
      </c>
      <c r="H18" s="136">
        <v>5053</v>
      </c>
      <c r="I18" s="137">
        <v>3631</v>
      </c>
      <c r="J18" s="137">
        <v>2768</v>
      </c>
      <c r="K18" s="137">
        <v>1504</v>
      </c>
      <c r="L18" s="137">
        <v>1188</v>
      </c>
      <c r="M18" s="137">
        <f t="shared" si="0"/>
        <v>54627</v>
      </c>
      <c r="P18" s="142"/>
    </row>
    <row r="19" spans="1:16" ht="15">
      <c r="A19" s="144" t="s">
        <v>322</v>
      </c>
      <c r="B19" s="135">
        <v>1391</v>
      </c>
      <c r="C19" s="135">
        <v>15275</v>
      </c>
      <c r="D19" s="135">
        <v>43092</v>
      </c>
      <c r="E19" s="135">
        <v>42394</v>
      </c>
      <c r="F19" s="135">
        <v>37368</v>
      </c>
      <c r="G19" s="135">
        <v>27337</v>
      </c>
      <c r="H19" s="134">
        <v>17478</v>
      </c>
      <c r="I19" s="135">
        <v>12238</v>
      </c>
      <c r="J19" s="135">
        <v>8803</v>
      </c>
      <c r="K19" s="135">
        <v>4530</v>
      </c>
      <c r="L19" s="135">
        <v>3781</v>
      </c>
      <c r="M19" s="135">
        <f t="shared" si="0"/>
        <v>213687</v>
      </c>
      <c r="P19" s="142"/>
    </row>
    <row r="20" spans="1:16" ht="15">
      <c r="A20" s="145" t="s">
        <v>323</v>
      </c>
      <c r="B20" s="137">
        <v>4999</v>
      </c>
      <c r="C20" s="137">
        <v>88763</v>
      </c>
      <c r="D20" s="137">
        <v>228522</v>
      </c>
      <c r="E20" s="137">
        <v>236894</v>
      </c>
      <c r="F20" s="137">
        <v>225739</v>
      </c>
      <c r="G20" s="137">
        <v>169346</v>
      </c>
      <c r="H20" s="136">
        <v>97655</v>
      </c>
      <c r="I20" s="137">
        <v>59231</v>
      </c>
      <c r="J20" s="137">
        <v>36429</v>
      </c>
      <c r="K20" s="137">
        <v>17016</v>
      </c>
      <c r="L20" s="137">
        <v>10684</v>
      </c>
      <c r="M20" s="137">
        <f t="shared" si="0"/>
        <v>1175278</v>
      </c>
      <c r="P20" s="142"/>
    </row>
    <row r="21" spans="1:16" ht="15">
      <c r="A21" s="144" t="s">
        <v>324</v>
      </c>
      <c r="B21" s="135">
        <v>940</v>
      </c>
      <c r="C21" s="135">
        <v>12496</v>
      </c>
      <c r="D21" s="135">
        <v>44164</v>
      </c>
      <c r="E21" s="135">
        <v>61404</v>
      </c>
      <c r="F21" s="135">
        <v>53549</v>
      </c>
      <c r="G21" s="135">
        <v>37892</v>
      </c>
      <c r="H21" s="134">
        <v>23200</v>
      </c>
      <c r="I21" s="135">
        <v>16378</v>
      </c>
      <c r="J21" s="135">
        <v>11168</v>
      </c>
      <c r="K21" s="135">
        <v>3597</v>
      </c>
      <c r="L21" s="135">
        <v>1679</v>
      </c>
      <c r="M21" s="135">
        <f t="shared" si="0"/>
        <v>266467</v>
      </c>
      <c r="P21" s="142"/>
    </row>
    <row r="22" spans="1:16" ht="15">
      <c r="A22" s="145" t="s">
        <v>325</v>
      </c>
      <c r="B22" s="137">
        <v>240</v>
      </c>
      <c r="C22" s="137">
        <v>8155</v>
      </c>
      <c r="D22" s="137">
        <v>30585</v>
      </c>
      <c r="E22" s="137">
        <v>34836</v>
      </c>
      <c r="F22" s="137">
        <v>32891</v>
      </c>
      <c r="G22" s="137">
        <v>24583</v>
      </c>
      <c r="H22" s="136">
        <v>17693</v>
      </c>
      <c r="I22" s="137">
        <v>13895</v>
      </c>
      <c r="J22" s="137">
        <v>9925</v>
      </c>
      <c r="K22" s="137">
        <v>4995</v>
      </c>
      <c r="L22" s="137">
        <v>2896</v>
      </c>
      <c r="M22" s="137">
        <f t="shared" si="0"/>
        <v>180694</v>
      </c>
      <c r="P22" s="142"/>
    </row>
    <row r="23" spans="1:16" ht="15">
      <c r="A23" s="144" t="s">
        <v>326</v>
      </c>
      <c r="B23" s="135">
        <v>819</v>
      </c>
      <c r="C23" s="135">
        <v>25693</v>
      </c>
      <c r="D23" s="135">
        <v>86448</v>
      </c>
      <c r="E23" s="135">
        <v>102576</v>
      </c>
      <c r="F23" s="135">
        <v>88958</v>
      </c>
      <c r="G23" s="135">
        <v>53906</v>
      </c>
      <c r="H23" s="134">
        <v>32860</v>
      </c>
      <c r="I23" s="135">
        <v>21929</v>
      </c>
      <c r="J23" s="135">
        <v>13950</v>
      </c>
      <c r="K23" s="135">
        <v>7202</v>
      </c>
      <c r="L23" s="135">
        <v>6055</v>
      </c>
      <c r="M23" s="135">
        <f t="shared" si="0"/>
        <v>440396</v>
      </c>
      <c r="P23" s="142"/>
    </row>
    <row r="24" spans="1:16" ht="15">
      <c r="A24" s="145" t="s">
        <v>327</v>
      </c>
      <c r="B24" s="137">
        <v>415</v>
      </c>
      <c r="C24" s="137">
        <v>3475</v>
      </c>
      <c r="D24" s="137">
        <v>7388</v>
      </c>
      <c r="E24" s="137">
        <v>6858</v>
      </c>
      <c r="F24" s="137">
        <v>5405</v>
      </c>
      <c r="G24" s="137">
        <v>3624</v>
      </c>
      <c r="H24" s="136">
        <v>2156</v>
      </c>
      <c r="I24" s="137">
        <v>1341</v>
      </c>
      <c r="J24" s="137">
        <v>868</v>
      </c>
      <c r="K24" s="137">
        <v>463</v>
      </c>
      <c r="L24" s="137">
        <v>345</v>
      </c>
      <c r="M24" s="137">
        <f t="shared" si="0"/>
        <v>32338</v>
      </c>
      <c r="P24" s="142"/>
    </row>
    <row r="25" spans="1:16" ht="15">
      <c r="A25" s="144" t="s">
        <v>328</v>
      </c>
      <c r="B25" s="135">
        <v>1351</v>
      </c>
      <c r="C25" s="135">
        <v>21398</v>
      </c>
      <c r="D25" s="135">
        <v>46238</v>
      </c>
      <c r="E25" s="135">
        <v>42632</v>
      </c>
      <c r="F25" s="135">
        <v>40997</v>
      </c>
      <c r="G25" s="135">
        <v>33026</v>
      </c>
      <c r="H25" s="134">
        <v>21184</v>
      </c>
      <c r="I25" s="135">
        <v>14589</v>
      </c>
      <c r="J25" s="135">
        <v>9883</v>
      </c>
      <c r="K25" s="135">
        <v>4225</v>
      </c>
      <c r="L25" s="135">
        <v>2439</v>
      </c>
      <c r="M25" s="135">
        <f t="shared" si="0"/>
        <v>237962</v>
      </c>
      <c r="P25" s="142"/>
    </row>
    <row r="26" spans="1:16" ht="30">
      <c r="A26" s="145" t="s">
        <v>329</v>
      </c>
      <c r="B26" s="137">
        <v>0</v>
      </c>
      <c r="C26" s="137">
        <v>3</v>
      </c>
      <c r="D26" s="137">
        <v>12</v>
      </c>
      <c r="E26" s="137">
        <v>14</v>
      </c>
      <c r="F26" s="137">
        <v>16</v>
      </c>
      <c r="G26" s="137">
        <v>12</v>
      </c>
      <c r="H26" s="137">
        <v>13</v>
      </c>
      <c r="I26" s="137">
        <v>11</v>
      </c>
      <c r="J26" s="137">
        <v>7</v>
      </c>
      <c r="K26" s="137">
        <v>3</v>
      </c>
      <c r="L26" s="137">
        <v>3</v>
      </c>
      <c r="M26" s="137">
        <f t="shared" si="0"/>
        <v>94</v>
      </c>
      <c r="P26" s="142"/>
    </row>
    <row r="27" spans="1:16" ht="15">
      <c r="A27" s="144" t="s">
        <v>330</v>
      </c>
      <c r="B27" s="135">
        <v>0</v>
      </c>
      <c r="C27" s="135">
        <v>16</v>
      </c>
      <c r="D27" s="135">
        <v>102</v>
      </c>
      <c r="E27" s="135">
        <v>207</v>
      </c>
      <c r="F27" s="135">
        <v>193</v>
      </c>
      <c r="G27" s="135">
        <v>125</v>
      </c>
      <c r="H27" s="134">
        <v>75</v>
      </c>
      <c r="I27" s="135">
        <v>50</v>
      </c>
      <c r="J27" s="135">
        <v>45</v>
      </c>
      <c r="K27" s="135">
        <v>30</v>
      </c>
      <c r="L27" s="135">
        <v>16</v>
      </c>
      <c r="M27" s="135">
        <f t="shared" si="0"/>
        <v>859</v>
      </c>
      <c r="P27" s="142"/>
    </row>
    <row r="28" spans="1:16" ht="15">
      <c r="A28" s="136" t="s">
        <v>335</v>
      </c>
      <c r="B28" s="137">
        <v>959</v>
      </c>
      <c r="C28" s="137">
        <v>19081</v>
      </c>
      <c r="D28" s="137">
        <v>36121</v>
      </c>
      <c r="E28" s="137">
        <v>36276</v>
      </c>
      <c r="F28" s="137">
        <v>39710</v>
      </c>
      <c r="G28" s="137">
        <v>33292</v>
      </c>
      <c r="H28" s="136">
        <v>22838</v>
      </c>
      <c r="I28" s="137">
        <v>16017</v>
      </c>
      <c r="J28" s="137">
        <v>11683</v>
      </c>
      <c r="K28" s="137">
        <v>6958</v>
      </c>
      <c r="L28" s="137">
        <v>5590</v>
      </c>
      <c r="M28" s="137">
        <f t="shared" si="0"/>
        <v>228525</v>
      </c>
      <c r="P28" s="142"/>
    </row>
    <row r="29" spans="1:16" ht="15">
      <c r="A29" s="58" t="s">
        <v>16</v>
      </c>
      <c r="B29" s="29">
        <f t="shared" ref="B29:M29" si="1">SUM(B7:B28)</f>
        <v>71242</v>
      </c>
      <c r="C29" s="29">
        <f t="shared" si="1"/>
        <v>799983</v>
      </c>
      <c r="D29" s="29">
        <f t="shared" si="1"/>
        <v>1716150</v>
      </c>
      <c r="E29" s="29">
        <f t="shared" si="1"/>
        <v>1838361</v>
      </c>
      <c r="F29" s="29">
        <f t="shared" si="1"/>
        <v>1809994</v>
      </c>
      <c r="G29" s="29">
        <f t="shared" si="1"/>
        <v>1392733</v>
      </c>
      <c r="H29" s="38">
        <f t="shared" si="1"/>
        <v>902939</v>
      </c>
      <c r="I29" s="29">
        <f t="shared" si="1"/>
        <v>621800</v>
      </c>
      <c r="J29" s="29">
        <f t="shared" si="1"/>
        <v>422312</v>
      </c>
      <c r="K29" s="29">
        <f t="shared" si="1"/>
        <v>208129</v>
      </c>
      <c r="L29" s="29">
        <f t="shared" si="1"/>
        <v>139395</v>
      </c>
      <c r="M29" s="29">
        <f t="shared" si="1"/>
        <v>9923038</v>
      </c>
      <c r="P29" s="142"/>
    </row>
    <row r="30" spans="1:16" ht="16.8">
      <c r="A30" s="138" t="s">
        <v>305</v>
      </c>
      <c r="B30" s="139"/>
      <c r="C30" s="139"/>
      <c r="D30" s="139"/>
      <c r="E30" s="139"/>
      <c r="F30" s="139"/>
      <c r="G30" s="139"/>
      <c r="H30" s="139"/>
      <c r="I30" s="139"/>
      <c r="J30" s="139"/>
      <c r="K30" s="139"/>
      <c r="L30" s="139"/>
      <c r="M30" s="139"/>
    </row>
    <row r="31" spans="1:16" ht="16.8">
      <c r="A31" s="140" t="s">
        <v>50</v>
      </c>
      <c r="B31" s="141"/>
      <c r="C31" s="141"/>
      <c r="D31" s="141"/>
      <c r="E31" s="141"/>
      <c r="F31" s="141"/>
      <c r="G31" s="141"/>
      <c r="H31" s="141"/>
      <c r="I31" s="141"/>
      <c r="J31" s="141"/>
      <c r="K31" s="141"/>
      <c r="L31" s="141"/>
      <c r="M31" s="141"/>
    </row>
    <row r="32" spans="1:16" s="43" customFormat="1" ht="15">
      <c r="A32" s="368" t="s">
        <v>332</v>
      </c>
      <c r="B32" s="368"/>
      <c r="C32" s="368"/>
      <c r="D32" s="368"/>
      <c r="E32" s="368"/>
      <c r="F32" s="368"/>
      <c r="G32" s="129" t="s">
        <v>268</v>
      </c>
      <c r="H32" s="129" t="s">
        <v>268</v>
      </c>
      <c r="I32" s="129" t="s">
        <v>268</v>
      </c>
      <c r="J32" s="129" t="s">
        <v>268</v>
      </c>
    </row>
    <row r="33" spans="1:13" s="169" customFormat="1" ht="16.8">
      <c r="A33" s="249" t="s">
        <v>346</v>
      </c>
      <c r="B33" s="243"/>
      <c r="C33" s="243"/>
      <c r="D33" s="243"/>
      <c r="E33" s="243"/>
      <c r="F33" s="243"/>
      <c r="G33" s="243"/>
      <c r="H33" s="243"/>
      <c r="I33" s="243"/>
      <c r="J33" s="241"/>
    </row>
    <row r="35" spans="1:13">
      <c r="B35" s="142"/>
      <c r="C35" s="142"/>
      <c r="D35" s="142"/>
      <c r="E35" s="142"/>
      <c r="F35" s="142"/>
      <c r="G35" s="142"/>
      <c r="H35" s="142"/>
      <c r="I35" s="142"/>
      <c r="J35" s="142"/>
      <c r="K35" s="142"/>
      <c r="L35" s="142"/>
      <c r="M35" s="142"/>
    </row>
  </sheetData>
  <mergeCells count="5">
    <mergeCell ref="K1:M2"/>
    <mergeCell ref="H3:J3"/>
    <mergeCell ref="A4:M4"/>
    <mergeCell ref="B5:M5"/>
    <mergeCell ref="A32:F32"/>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0D388-33B5-4545-BE21-4FAF7B789B5E}">
  <sheetPr>
    <tabColor rgb="FF002060"/>
  </sheetPr>
  <dimension ref="A1:M36"/>
  <sheetViews>
    <sheetView showGridLines="0" rightToLeft="1" view="pageBreakPreview" zoomScale="70" zoomScaleNormal="100" zoomScaleSheetLayoutView="70" workbookViewId="0">
      <selection activeCell="B30" sqref="B30:J30"/>
    </sheetView>
  </sheetViews>
  <sheetFormatPr defaultRowHeight="14.4"/>
  <cols>
    <col min="1" max="1" width="18.6640625" customWidth="1"/>
    <col min="2" max="2" width="13.6640625" style="16" customWidth="1"/>
    <col min="3" max="10" width="13.6640625" customWidth="1"/>
    <col min="12" max="13" width="9.44140625" bestFit="1" customWidth="1"/>
  </cols>
  <sheetData>
    <row r="1" spans="1:13">
      <c r="A1" s="342"/>
      <c r="B1" s="342"/>
      <c r="C1" s="342"/>
      <c r="D1" s="15"/>
      <c r="E1" s="15"/>
      <c r="F1" s="15"/>
      <c r="G1" s="15"/>
      <c r="H1" s="343" t="s">
        <v>344</v>
      </c>
      <c r="I1" s="343"/>
      <c r="J1" s="343"/>
    </row>
    <row r="2" spans="1:13">
      <c r="A2" s="342"/>
      <c r="B2" s="342"/>
      <c r="C2" s="342"/>
      <c r="D2" s="15"/>
      <c r="E2" s="15"/>
      <c r="F2" s="15"/>
      <c r="G2" s="15"/>
      <c r="H2" s="343"/>
      <c r="I2" s="343"/>
      <c r="J2" s="343"/>
    </row>
    <row r="3" spans="1:13">
      <c r="A3" s="344" t="s">
        <v>251</v>
      </c>
      <c r="B3" s="345"/>
      <c r="C3" s="345"/>
      <c r="D3" s="345"/>
      <c r="E3" s="345"/>
      <c r="F3" s="345"/>
      <c r="G3" s="345"/>
      <c r="H3" s="345"/>
      <c r="I3" s="345"/>
      <c r="J3" s="345"/>
    </row>
    <row r="4" spans="1:13" ht="14.4" customHeight="1">
      <c r="A4" s="22" t="s">
        <v>252</v>
      </c>
      <c r="B4" s="346" t="s">
        <v>188</v>
      </c>
      <c r="C4" s="347"/>
      <c r="D4" s="347"/>
      <c r="E4" s="347"/>
      <c r="F4" s="347"/>
      <c r="G4" s="347"/>
      <c r="H4" s="347"/>
      <c r="I4" s="347"/>
      <c r="J4" s="348"/>
    </row>
    <row r="5" spans="1:13" ht="21.75" customHeight="1">
      <c r="A5" s="349" t="s">
        <v>137</v>
      </c>
      <c r="B5" s="351" t="s">
        <v>138</v>
      </c>
      <c r="C5" s="351"/>
      <c r="D5" s="351"/>
      <c r="E5" s="351" t="s">
        <v>1</v>
      </c>
      <c r="F5" s="351"/>
      <c r="G5" s="351"/>
      <c r="H5" s="351" t="s">
        <v>16</v>
      </c>
      <c r="I5" s="351"/>
      <c r="J5" s="352"/>
    </row>
    <row r="6" spans="1:13" ht="23.4" customHeight="1">
      <c r="A6" s="350"/>
      <c r="B6" s="23" t="s">
        <v>42</v>
      </c>
      <c r="C6" s="56" t="s">
        <v>43</v>
      </c>
      <c r="D6" s="56" t="s">
        <v>16</v>
      </c>
      <c r="E6" s="56" t="s">
        <v>42</v>
      </c>
      <c r="F6" s="56" t="s">
        <v>43</v>
      </c>
      <c r="G6" s="56" t="s">
        <v>16</v>
      </c>
      <c r="H6" s="56" t="s">
        <v>42</v>
      </c>
      <c r="I6" s="56" t="s">
        <v>43</v>
      </c>
      <c r="J6" s="57" t="s">
        <v>16</v>
      </c>
    </row>
    <row r="7" spans="1:13" ht="15">
      <c r="A7" s="24" t="s">
        <v>139</v>
      </c>
      <c r="B7" s="183">
        <v>702133</v>
      </c>
      <c r="C7" s="183">
        <v>476803</v>
      </c>
      <c r="D7" s="183">
        <f t="shared" ref="D7:D30" si="0">SUM(B7:C7)</f>
        <v>1178936</v>
      </c>
      <c r="E7" s="183">
        <v>33201</v>
      </c>
      <c r="F7" s="183">
        <v>32083</v>
      </c>
      <c r="G7" s="183">
        <f t="shared" ref="G7:G30" si="1">SUM(E7:F7)</f>
        <v>65284</v>
      </c>
      <c r="H7" s="183">
        <f t="shared" ref="H7:H30" si="2">B7+E7</f>
        <v>735334</v>
      </c>
      <c r="I7" s="183">
        <f t="shared" ref="I7:I30" si="3">C7+F7</f>
        <v>508886</v>
      </c>
      <c r="J7" s="183">
        <f t="shared" ref="J7:J30" si="4">D7+G7</f>
        <v>1244220</v>
      </c>
      <c r="M7" s="17"/>
    </row>
    <row r="8" spans="1:13" ht="15">
      <c r="A8" s="25" t="s">
        <v>140</v>
      </c>
      <c r="B8" s="182">
        <v>703301</v>
      </c>
      <c r="C8" s="182">
        <v>477283</v>
      </c>
      <c r="D8" s="182">
        <f t="shared" si="0"/>
        <v>1180584</v>
      </c>
      <c r="E8" s="182">
        <v>33144</v>
      </c>
      <c r="F8" s="182">
        <v>32036</v>
      </c>
      <c r="G8" s="182">
        <f t="shared" si="1"/>
        <v>65180</v>
      </c>
      <c r="H8" s="182">
        <f t="shared" si="2"/>
        <v>736445</v>
      </c>
      <c r="I8" s="182">
        <f t="shared" si="3"/>
        <v>509319</v>
      </c>
      <c r="J8" s="182">
        <f t="shared" si="4"/>
        <v>1245764</v>
      </c>
      <c r="M8" s="17"/>
    </row>
    <row r="9" spans="1:13" ht="15">
      <c r="A9" s="24" t="s">
        <v>141</v>
      </c>
      <c r="B9" s="183">
        <v>702193</v>
      </c>
      <c r="C9" s="183">
        <v>471242</v>
      </c>
      <c r="D9" s="183">
        <f t="shared" si="0"/>
        <v>1173435</v>
      </c>
      <c r="E9" s="183">
        <v>32336</v>
      </c>
      <c r="F9" s="183">
        <v>31310</v>
      </c>
      <c r="G9" s="183">
        <f t="shared" si="1"/>
        <v>63646</v>
      </c>
      <c r="H9" s="183">
        <f t="shared" si="2"/>
        <v>734529</v>
      </c>
      <c r="I9" s="183">
        <f t="shared" si="3"/>
        <v>502552</v>
      </c>
      <c r="J9" s="183">
        <f t="shared" si="4"/>
        <v>1237081</v>
      </c>
      <c r="M9" s="17"/>
    </row>
    <row r="10" spans="1:13" ht="15">
      <c r="A10" s="25" t="s">
        <v>142</v>
      </c>
      <c r="B10" s="182">
        <v>704183</v>
      </c>
      <c r="C10" s="182">
        <v>477508</v>
      </c>
      <c r="D10" s="182">
        <f t="shared" si="0"/>
        <v>1181691</v>
      </c>
      <c r="E10" s="182">
        <v>26964</v>
      </c>
      <c r="F10" s="182">
        <v>24040</v>
      </c>
      <c r="G10" s="182">
        <f t="shared" si="1"/>
        <v>51004</v>
      </c>
      <c r="H10" s="182">
        <f t="shared" si="2"/>
        <v>731147</v>
      </c>
      <c r="I10" s="182">
        <f t="shared" si="3"/>
        <v>501548</v>
      </c>
      <c r="J10" s="182">
        <f t="shared" si="4"/>
        <v>1232695</v>
      </c>
      <c r="M10" s="17"/>
    </row>
    <row r="11" spans="1:13" ht="15">
      <c r="A11" s="24" t="s">
        <v>143</v>
      </c>
      <c r="B11" s="183">
        <v>700296</v>
      </c>
      <c r="C11" s="183">
        <v>478032</v>
      </c>
      <c r="D11" s="183">
        <f t="shared" si="0"/>
        <v>1178328</v>
      </c>
      <c r="E11" s="183">
        <v>26849</v>
      </c>
      <c r="F11" s="183">
        <v>23896</v>
      </c>
      <c r="G11" s="183">
        <f t="shared" si="1"/>
        <v>50745</v>
      </c>
      <c r="H11" s="183">
        <f t="shared" si="2"/>
        <v>727145</v>
      </c>
      <c r="I11" s="183">
        <f t="shared" si="3"/>
        <v>501928</v>
      </c>
      <c r="J11" s="183">
        <f t="shared" si="4"/>
        <v>1229073</v>
      </c>
      <c r="M11" s="17"/>
    </row>
    <row r="12" spans="1:13" ht="15">
      <c r="A12" s="25" t="s">
        <v>144</v>
      </c>
      <c r="B12" s="182">
        <v>700404</v>
      </c>
      <c r="C12" s="182">
        <v>478798</v>
      </c>
      <c r="D12" s="182">
        <f t="shared" si="0"/>
        <v>1179202</v>
      </c>
      <c r="E12" s="182">
        <v>26681</v>
      </c>
      <c r="F12" s="182">
        <v>23487</v>
      </c>
      <c r="G12" s="182">
        <f t="shared" si="1"/>
        <v>50168</v>
      </c>
      <c r="H12" s="182">
        <f t="shared" si="2"/>
        <v>727085</v>
      </c>
      <c r="I12" s="182">
        <f t="shared" si="3"/>
        <v>502285</v>
      </c>
      <c r="J12" s="182">
        <f t="shared" si="4"/>
        <v>1229370</v>
      </c>
      <c r="M12" s="17"/>
    </row>
    <row r="13" spans="1:13" ht="15">
      <c r="A13" s="24" t="s">
        <v>145</v>
      </c>
      <c r="B13" s="183">
        <v>699205</v>
      </c>
      <c r="C13" s="183">
        <v>474314</v>
      </c>
      <c r="D13" s="183">
        <f t="shared" si="0"/>
        <v>1173519</v>
      </c>
      <c r="E13" s="183">
        <v>26244</v>
      </c>
      <c r="F13" s="183">
        <v>23156</v>
      </c>
      <c r="G13" s="183">
        <f t="shared" si="1"/>
        <v>49400</v>
      </c>
      <c r="H13" s="183">
        <f t="shared" si="2"/>
        <v>725449</v>
      </c>
      <c r="I13" s="183">
        <f t="shared" si="3"/>
        <v>497470</v>
      </c>
      <c r="J13" s="183">
        <f t="shared" si="4"/>
        <v>1222919</v>
      </c>
      <c r="M13" s="17"/>
    </row>
    <row r="14" spans="1:13" ht="15">
      <c r="A14" s="25" t="s">
        <v>146</v>
      </c>
      <c r="B14" s="182">
        <v>702054</v>
      </c>
      <c r="C14" s="182">
        <v>477963</v>
      </c>
      <c r="D14" s="182">
        <f t="shared" si="0"/>
        <v>1180017</v>
      </c>
      <c r="E14" s="182">
        <v>26547</v>
      </c>
      <c r="F14" s="182">
        <v>23135</v>
      </c>
      <c r="G14" s="182">
        <f t="shared" si="1"/>
        <v>49682</v>
      </c>
      <c r="H14" s="182">
        <f t="shared" si="2"/>
        <v>728601</v>
      </c>
      <c r="I14" s="182">
        <f t="shared" si="3"/>
        <v>501098</v>
      </c>
      <c r="J14" s="182">
        <f t="shared" si="4"/>
        <v>1229699</v>
      </c>
      <c r="M14" s="17"/>
    </row>
    <row r="15" spans="1:13" ht="15">
      <c r="A15" s="24" t="s">
        <v>147</v>
      </c>
      <c r="B15" s="183">
        <v>699742</v>
      </c>
      <c r="C15" s="183">
        <v>479175</v>
      </c>
      <c r="D15" s="183">
        <f t="shared" si="0"/>
        <v>1178917</v>
      </c>
      <c r="E15" s="183">
        <v>26168</v>
      </c>
      <c r="F15" s="183">
        <v>22952</v>
      </c>
      <c r="G15" s="183">
        <f t="shared" si="1"/>
        <v>49120</v>
      </c>
      <c r="H15" s="183">
        <f t="shared" si="2"/>
        <v>725910</v>
      </c>
      <c r="I15" s="183">
        <f t="shared" si="3"/>
        <v>502127</v>
      </c>
      <c r="J15" s="183">
        <f t="shared" si="4"/>
        <v>1228037</v>
      </c>
      <c r="M15" s="17"/>
    </row>
    <row r="16" spans="1:13" ht="15">
      <c r="A16" s="25" t="s">
        <v>148</v>
      </c>
      <c r="B16" s="182">
        <v>703756</v>
      </c>
      <c r="C16" s="182">
        <v>478669</v>
      </c>
      <c r="D16" s="182">
        <f t="shared" si="0"/>
        <v>1182425</v>
      </c>
      <c r="E16" s="182">
        <v>26100</v>
      </c>
      <c r="F16" s="182">
        <v>22843</v>
      </c>
      <c r="G16" s="182">
        <f t="shared" si="1"/>
        <v>48943</v>
      </c>
      <c r="H16" s="182">
        <f t="shared" si="2"/>
        <v>729856</v>
      </c>
      <c r="I16" s="182">
        <f t="shared" si="3"/>
        <v>501512</v>
      </c>
      <c r="J16" s="182">
        <f t="shared" si="4"/>
        <v>1231368</v>
      </c>
      <c r="M16" s="17"/>
    </row>
    <row r="17" spans="1:13" ht="15">
      <c r="A17" s="24" t="s">
        <v>149</v>
      </c>
      <c r="B17" s="183">
        <v>705744</v>
      </c>
      <c r="C17" s="183">
        <v>480978</v>
      </c>
      <c r="D17" s="183">
        <f t="shared" si="0"/>
        <v>1186722</v>
      </c>
      <c r="E17" s="183">
        <v>25223</v>
      </c>
      <c r="F17" s="183">
        <v>22613</v>
      </c>
      <c r="G17" s="183">
        <f t="shared" si="1"/>
        <v>47836</v>
      </c>
      <c r="H17" s="183">
        <f t="shared" si="2"/>
        <v>730967</v>
      </c>
      <c r="I17" s="183">
        <f t="shared" si="3"/>
        <v>503591</v>
      </c>
      <c r="J17" s="183">
        <f t="shared" si="4"/>
        <v>1234558</v>
      </c>
      <c r="M17" s="17"/>
    </row>
    <row r="18" spans="1:13" ht="15">
      <c r="A18" s="25" t="s">
        <v>150</v>
      </c>
      <c r="B18" s="182">
        <v>720375</v>
      </c>
      <c r="C18" s="182">
        <v>496127</v>
      </c>
      <c r="D18" s="182">
        <f t="shared" si="0"/>
        <v>1216502</v>
      </c>
      <c r="E18" s="182">
        <v>24647</v>
      </c>
      <c r="F18" s="182">
        <v>22221</v>
      </c>
      <c r="G18" s="182">
        <f t="shared" si="1"/>
        <v>46868</v>
      </c>
      <c r="H18" s="182">
        <f t="shared" si="2"/>
        <v>745022</v>
      </c>
      <c r="I18" s="182">
        <f t="shared" si="3"/>
        <v>518348</v>
      </c>
      <c r="J18" s="182">
        <f t="shared" si="4"/>
        <v>1263370</v>
      </c>
      <c r="M18" s="17"/>
    </row>
    <row r="19" spans="1:13" ht="15">
      <c r="A19" s="24" t="s">
        <v>151</v>
      </c>
      <c r="B19" s="183">
        <v>725679</v>
      </c>
      <c r="C19" s="183">
        <v>502220</v>
      </c>
      <c r="D19" s="183">
        <f t="shared" si="0"/>
        <v>1227899</v>
      </c>
      <c r="E19" s="183">
        <v>25471</v>
      </c>
      <c r="F19" s="183">
        <v>22609</v>
      </c>
      <c r="G19" s="183">
        <f t="shared" si="1"/>
        <v>48080</v>
      </c>
      <c r="H19" s="183">
        <f t="shared" si="2"/>
        <v>751150</v>
      </c>
      <c r="I19" s="183">
        <f t="shared" si="3"/>
        <v>524829</v>
      </c>
      <c r="J19" s="183">
        <f t="shared" si="4"/>
        <v>1275979</v>
      </c>
      <c r="M19" s="17"/>
    </row>
    <row r="20" spans="1:13" ht="15">
      <c r="A20" s="25" t="s">
        <v>152</v>
      </c>
      <c r="B20" s="182">
        <v>727446</v>
      </c>
      <c r="C20" s="182">
        <v>503365</v>
      </c>
      <c r="D20" s="182">
        <f t="shared" si="0"/>
        <v>1230811</v>
      </c>
      <c r="E20" s="182">
        <v>25376</v>
      </c>
      <c r="F20" s="182">
        <v>22567</v>
      </c>
      <c r="G20" s="182">
        <f t="shared" si="1"/>
        <v>47943</v>
      </c>
      <c r="H20" s="182">
        <f t="shared" si="2"/>
        <v>752822</v>
      </c>
      <c r="I20" s="182">
        <f t="shared" si="3"/>
        <v>525932</v>
      </c>
      <c r="J20" s="182">
        <f t="shared" si="4"/>
        <v>1278754</v>
      </c>
      <c r="M20" s="17"/>
    </row>
    <row r="21" spans="1:13" ht="15">
      <c r="A21" s="24" t="s">
        <v>153</v>
      </c>
      <c r="B21" s="183">
        <v>725869</v>
      </c>
      <c r="C21" s="183">
        <v>500106</v>
      </c>
      <c r="D21" s="183">
        <f t="shared" si="0"/>
        <v>1225975</v>
      </c>
      <c r="E21" s="183">
        <v>25626</v>
      </c>
      <c r="F21" s="183">
        <v>22658</v>
      </c>
      <c r="G21" s="183">
        <f t="shared" si="1"/>
        <v>48284</v>
      </c>
      <c r="H21" s="183">
        <f t="shared" si="2"/>
        <v>751495</v>
      </c>
      <c r="I21" s="183">
        <f t="shared" si="3"/>
        <v>522764</v>
      </c>
      <c r="J21" s="183">
        <f t="shared" si="4"/>
        <v>1274259</v>
      </c>
      <c r="M21" s="17"/>
    </row>
    <row r="22" spans="1:13" ht="15">
      <c r="A22" s="25" t="s">
        <v>94</v>
      </c>
      <c r="B22" s="182">
        <v>722090</v>
      </c>
      <c r="C22" s="182">
        <v>502571</v>
      </c>
      <c r="D22" s="182">
        <f t="shared" si="0"/>
        <v>1224661</v>
      </c>
      <c r="E22" s="182">
        <v>25931</v>
      </c>
      <c r="F22" s="182">
        <v>22943</v>
      </c>
      <c r="G22" s="182">
        <f t="shared" si="1"/>
        <v>48874</v>
      </c>
      <c r="H22" s="182">
        <f t="shared" si="2"/>
        <v>748021</v>
      </c>
      <c r="I22" s="182">
        <f t="shared" si="3"/>
        <v>525514</v>
      </c>
      <c r="J22" s="182">
        <f t="shared" si="4"/>
        <v>1273535</v>
      </c>
      <c r="M22" s="17"/>
    </row>
    <row r="23" spans="1:13" ht="15">
      <c r="A23" s="24" t="s">
        <v>90</v>
      </c>
      <c r="B23" s="183">
        <v>715792</v>
      </c>
      <c r="C23" s="183">
        <v>501363</v>
      </c>
      <c r="D23" s="183">
        <f t="shared" si="0"/>
        <v>1217155</v>
      </c>
      <c r="E23" s="183">
        <v>25605</v>
      </c>
      <c r="F23" s="183">
        <v>22792</v>
      </c>
      <c r="G23" s="183">
        <f t="shared" si="1"/>
        <v>48397</v>
      </c>
      <c r="H23" s="183">
        <f t="shared" si="2"/>
        <v>741397</v>
      </c>
      <c r="I23" s="183">
        <f t="shared" si="3"/>
        <v>524155</v>
      </c>
      <c r="J23" s="183">
        <f t="shared" si="4"/>
        <v>1265552</v>
      </c>
      <c r="M23" s="17"/>
    </row>
    <row r="24" spans="1:13" ht="15">
      <c r="A24" s="25" t="s">
        <v>116</v>
      </c>
      <c r="B24" s="182">
        <v>713563</v>
      </c>
      <c r="C24" s="182">
        <v>501113</v>
      </c>
      <c r="D24" s="182">
        <f t="shared" si="0"/>
        <v>1214676</v>
      </c>
      <c r="E24" s="182">
        <v>25514</v>
      </c>
      <c r="F24" s="182">
        <v>22861</v>
      </c>
      <c r="G24" s="182">
        <f t="shared" si="1"/>
        <v>48375</v>
      </c>
      <c r="H24" s="182">
        <f t="shared" si="2"/>
        <v>739077</v>
      </c>
      <c r="I24" s="182">
        <f t="shared" si="3"/>
        <v>523974</v>
      </c>
      <c r="J24" s="182">
        <f t="shared" si="4"/>
        <v>1263051</v>
      </c>
      <c r="M24" s="17"/>
    </row>
    <row r="25" spans="1:13" ht="15">
      <c r="A25" s="24" t="s">
        <v>156</v>
      </c>
      <c r="B25" s="183">
        <v>710663</v>
      </c>
      <c r="C25" s="183">
        <v>496867</v>
      </c>
      <c r="D25" s="183">
        <f t="shared" si="0"/>
        <v>1207530</v>
      </c>
      <c r="E25" s="183">
        <v>24552</v>
      </c>
      <c r="F25" s="183">
        <v>22368</v>
      </c>
      <c r="G25" s="183">
        <f t="shared" si="1"/>
        <v>46920</v>
      </c>
      <c r="H25" s="183">
        <f t="shared" si="2"/>
        <v>735215</v>
      </c>
      <c r="I25" s="183">
        <f t="shared" si="3"/>
        <v>519235</v>
      </c>
      <c r="J25" s="183">
        <f t="shared" si="4"/>
        <v>1254450</v>
      </c>
      <c r="M25" s="17"/>
    </row>
    <row r="26" spans="1:13" ht="15">
      <c r="A26" s="25" t="s">
        <v>158</v>
      </c>
      <c r="B26" s="182">
        <v>710470</v>
      </c>
      <c r="C26" s="182">
        <v>498775</v>
      </c>
      <c r="D26" s="182">
        <f t="shared" si="0"/>
        <v>1209245</v>
      </c>
      <c r="E26" s="182">
        <v>24257</v>
      </c>
      <c r="F26" s="182">
        <v>22060</v>
      </c>
      <c r="G26" s="182">
        <f t="shared" si="1"/>
        <v>46317</v>
      </c>
      <c r="H26" s="182">
        <f t="shared" si="2"/>
        <v>734727</v>
      </c>
      <c r="I26" s="182">
        <f t="shared" si="3"/>
        <v>520835</v>
      </c>
      <c r="J26" s="182">
        <f t="shared" si="4"/>
        <v>1255562</v>
      </c>
      <c r="M26" s="17"/>
    </row>
    <row r="27" spans="1:13" ht="15">
      <c r="A27" s="24" t="s">
        <v>186</v>
      </c>
      <c r="B27" s="183">
        <v>701631</v>
      </c>
      <c r="C27" s="183">
        <v>496755</v>
      </c>
      <c r="D27" s="183">
        <f t="shared" si="0"/>
        <v>1198386</v>
      </c>
      <c r="E27" s="183">
        <v>24197</v>
      </c>
      <c r="F27" s="183">
        <v>21836</v>
      </c>
      <c r="G27" s="183">
        <f t="shared" si="1"/>
        <v>46033</v>
      </c>
      <c r="H27" s="183">
        <f t="shared" si="2"/>
        <v>725828</v>
      </c>
      <c r="I27" s="183">
        <f t="shared" si="3"/>
        <v>518591</v>
      </c>
      <c r="J27" s="183">
        <f t="shared" si="4"/>
        <v>1244419</v>
      </c>
      <c r="M27" s="17"/>
    </row>
    <row r="28" spans="1:13" ht="15">
      <c r="A28" s="25" t="s">
        <v>193</v>
      </c>
      <c r="B28" s="182">
        <v>698764</v>
      </c>
      <c r="C28" s="182">
        <v>496427</v>
      </c>
      <c r="D28" s="182">
        <f t="shared" si="0"/>
        <v>1195191</v>
      </c>
      <c r="E28" s="182">
        <v>24129</v>
      </c>
      <c r="F28" s="182">
        <v>21752</v>
      </c>
      <c r="G28" s="182">
        <f t="shared" si="1"/>
        <v>45881</v>
      </c>
      <c r="H28" s="182">
        <f t="shared" si="2"/>
        <v>722893</v>
      </c>
      <c r="I28" s="182">
        <f t="shared" si="3"/>
        <v>518179</v>
      </c>
      <c r="J28" s="182">
        <f t="shared" si="4"/>
        <v>1241072</v>
      </c>
      <c r="M28" s="17"/>
    </row>
    <row r="29" spans="1:13" ht="15">
      <c r="A29" s="24" t="s">
        <v>210</v>
      </c>
      <c r="B29" s="183">
        <v>691682</v>
      </c>
      <c r="C29" s="183">
        <v>491678</v>
      </c>
      <c r="D29" s="183">
        <f t="shared" si="0"/>
        <v>1183360</v>
      </c>
      <c r="E29" s="183">
        <v>23589</v>
      </c>
      <c r="F29" s="183">
        <v>21220</v>
      </c>
      <c r="G29" s="183">
        <f t="shared" si="1"/>
        <v>44809</v>
      </c>
      <c r="H29" s="183">
        <f t="shared" si="2"/>
        <v>715271</v>
      </c>
      <c r="I29" s="183">
        <f t="shared" si="3"/>
        <v>512898</v>
      </c>
      <c r="J29" s="183">
        <f t="shared" si="4"/>
        <v>1228169</v>
      </c>
      <c r="M29" s="17"/>
    </row>
    <row r="30" spans="1:13" ht="15">
      <c r="A30" s="25" t="s">
        <v>342</v>
      </c>
      <c r="B30" s="182">
        <v>688985</v>
      </c>
      <c r="C30" s="182">
        <v>500231</v>
      </c>
      <c r="D30" s="182">
        <f t="shared" si="0"/>
        <v>1189216</v>
      </c>
      <c r="E30" s="182">
        <v>23147</v>
      </c>
      <c r="F30" s="182">
        <v>20918</v>
      </c>
      <c r="G30" s="182">
        <f t="shared" si="1"/>
        <v>44065</v>
      </c>
      <c r="H30" s="182">
        <f t="shared" si="2"/>
        <v>712132</v>
      </c>
      <c r="I30" s="182">
        <f t="shared" si="3"/>
        <v>521149</v>
      </c>
      <c r="J30" s="182">
        <f t="shared" si="4"/>
        <v>1233281</v>
      </c>
      <c r="M30" s="17"/>
    </row>
    <row r="31" spans="1:13" s="169" customFormat="1" ht="16.8">
      <c r="A31" s="156" t="s">
        <v>49</v>
      </c>
      <c r="B31" s="242"/>
      <c r="C31" s="242"/>
      <c r="D31" s="243"/>
      <c r="E31" s="242"/>
      <c r="F31" s="242"/>
      <c r="G31" s="243"/>
      <c r="H31" s="242"/>
      <c r="I31" s="243"/>
      <c r="J31" s="195"/>
    </row>
    <row r="32" spans="1:13" s="169" customFormat="1" ht="16.8">
      <c r="A32" s="244" t="s">
        <v>50</v>
      </c>
      <c r="B32" s="243"/>
      <c r="C32" s="243"/>
      <c r="D32" s="242"/>
      <c r="E32" s="242"/>
      <c r="F32" s="242"/>
      <c r="G32" s="242"/>
      <c r="H32" s="242"/>
      <c r="I32" s="242"/>
      <c r="J32" s="241"/>
    </row>
    <row r="33" spans="1:10">
      <c r="A33" s="240"/>
    </row>
    <row r="36" spans="1:10">
      <c r="B36" s="41"/>
      <c r="C36" s="41"/>
      <c r="D36" s="41"/>
      <c r="E36" s="41"/>
      <c r="F36" s="41"/>
      <c r="G36" s="41"/>
      <c r="H36" s="41"/>
      <c r="I36" s="41"/>
      <c r="J36" s="41"/>
    </row>
  </sheetData>
  <mergeCells count="8">
    <mergeCell ref="A1:C2"/>
    <mergeCell ref="H1:J2"/>
    <mergeCell ref="A3:J3"/>
    <mergeCell ref="B4:J4"/>
    <mergeCell ref="A5:A6"/>
    <mergeCell ref="B5:D5"/>
    <mergeCell ref="E5:G5"/>
    <mergeCell ref="H5:J5"/>
  </mergeCells>
  <pageMargins left="0.7" right="0.7" top="0.75" bottom="0.75" header="0.3" footer="0.3"/>
  <pageSetup paperSize="9" scale="46"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41268"/>
  </sheetPr>
  <dimension ref="A1:M32"/>
  <sheetViews>
    <sheetView showGridLines="0" rightToLeft="1" view="pageBreakPreview" zoomScaleNormal="80" zoomScaleSheetLayoutView="100" workbookViewId="0">
      <selection activeCell="A5" sqref="A5:M5"/>
    </sheetView>
  </sheetViews>
  <sheetFormatPr defaultRowHeight="14.4"/>
  <cols>
    <col min="1" max="1" width="41.33203125" customWidth="1"/>
    <col min="2" max="2" width="32" customWidth="1"/>
    <col min="5" max="5" width="14.33203125" customWidth="1"/>
  </cols>
  <sheetData>
    <row r="1" spans="1:13" ht="18" customHeight="1"/>
    <row r="2" spans="1:13" s="1" customFormat="1" ht="18" customHeight="1">
      <c r="B2" s="3"/>
      <c r="C2" s="3"/>
      <c r="D2" s="3"/>
      <c r="E2" s="3"/>
      <c r="F2" s="3"/>
      <c r="G2" s="3"/>
      <c r="H2" s="3"/>
      <c r="I2" s="3"/>
      <c r="J2" s="3"/>
      <c r="K2" s="3"/>
      <c r="L2" s="3"/>
      <c r="M2" s="3"/>
    </row>
    <row r="3" spans="1:13" s="1" customFormat="1" ht="21" customHeight="1">
      <c r="A3" s="3"/>
      <c r="B3" s="3"/>
      <c r="C3" s="3"/>
      <c r="D3" s="3"/>
      <c r="E3" s="3"/>
      <c r="F3" s="3"/>
      <c r="G3" s="3"/>
      <c r="H3" s="3"/>
      <c r="I3" s="3"/>
      <c r="J3" s="3"/>
      <c r="K3" s="3"/>
      <c r="L3" s="3"/>
      <c r="M3" s="3"/>
    </row>
    <row r="4" spans="1:13" s="1" customFormat="1" ht="34.950000000000003" customHeight="1" thickBot="1">
      <c r="A4" s="326" t="s">
        <v>341</v>
      </c>
      <c r="B4" s="326"/>
      <c r="C4" s="326"/>
      <c r="D4" s="326"/>
      <c r="E4" s="326"/>
      <c r="F4" s="326"/>
      <c r="G4" s="326"/>
      <c r="H4" s="326"/>
      <c r="I4" s="326"/>
      <c r="J4" s="326"/>
      <c r="K4" s="326"/>
      <c r="L4" s="326"/>
      <c r="M4" s="326"/>
    </row>
    <row r="5" spans="1:13" s="1" customFormat="1" ht="263.7" customHeight="1">
      <c r="A5" s="327" t="s">
        <v>347</v>
      </c>
      <c r="B5" s="328"/>
      <c r="C5" s="328"/>
      <c r="D5" s="328"/>
      <c r="E5" s="328"/>
      <c r="F5" s="328"/>
      <c r="G5" s="328"/>
      <c r="H5" s="328"/>
      <c r="I5" s="328"/>
      <c r="J5" s="328"/>
      <c r="K5" s="328"/>
      <c r="L5" s="328"/>
      <c r="M5" s="329"/>
    </row>
    <row r="6" spans="1:13">
      <c r="A6" s="4" t="s">
        <v>117</v>
      </c>
      <c r="B6" s="5" t="s">
        <v>118</v>
      </c>
      <c r="C6" s="6"/>
      <c r="D6" s="6"/>
      <c r="E6" s="6"/>
      <c r="M6" s="7"/>
    </row>
    <row r="7" spans="1:13" ht="28.95" customHeight="1">
      <c r="A7" s="8" t="s">
        <v>119</v>
      </c>
      <c r="B7" s="330" t="s">
        <v>120</v>
      </c>
      <c r="C7" s="330"/>
      <c r="D7" s="330"/>
      <c r="E7" s="330"/>
      <c r="M7" s="7"/>
    </row>
    <row r="8" spans="1:13">
      <c r="A8" s="8"/>
      <c r="B8" s="331" t="s">
        <v>121</v>
      </c>
      <c r="C8" s="331"/>
      <c r="D8" s="331"/>
      <c r="E8" s="331"/>
      <c r="M8" s="7"/>
    </row>
    <row r="9" spans="1:13">
      <c r="A9" s="8"/>
      <c r="B9" s="332" t="s">
        <v>192</v>
      </c>
      <c r="C9" s="332"/>
      <c r="D9" s="332"/>
      <c r="E9" s="332"/>
      <c r="M9" s="7"/>
    </row>
    <row r="10" spans="1:13" ht="25.2" customHeight="1">
      <c r="A10" s="8" t="s">
        <v>122</v>
      </c>
      <c r="B10" s="330" t="s">
        <v>111</v>
      </c>
      <c r="C10" s="330"/>
      <c r="D10" s="330"/>
      <c r="E10" s="330"/>
      <c r="M10" s="7"/>
    </row>
    <row r="11" spans="1:13">
      <c r="A11" s="8"/>
      <c r="B11" s="325"/>
      <c r="C11" s="325"/>
      <c r="D11" s="325"/>
      <c r="E11" s="325"/>
      <c r="M11" s="7"/>
    </row>
    <row r="12" spans="1:13" ht="27.45" customHeight="1">
      <c r="A12" s="8" t="s">
        <v>123</v>
      </c>
      <c r="B12" s="9" t="s">
        <v>124</v>
      </c>
      <c r="C12" s="10"/>
      <c r="D12" s="10"/>
      <c r="E12" s="10"/>
      <c r="M12" s="7"/>
    </row>
    <row r="13" spans="1:13">
      <c r="A13" s="8"/>
      <c r="B13" s="11"/>
      <c r="C13" s="10"/>
      <c r="D13" s="10"/>
      <c r="E13" s="10"/>
      <c r="M13" s="7"/>
    </row>
    <row r="14" spans="1:13" ht="38.700000000000003" customHeight="1">
      <c r="A14" s="310" t="s">
        <v>125</v>
      </c>
      <c r="B14" s="311"/>
      <c r="C14" s="311"/>
      <c r="D14" s="311"/>
      <c r="E14" s="311"/>
      <c r="F14" s="311"/>
      <c r="G14" s="311"/>
      <c r="H14" s="311"/>
      <c r="I14" s="311"/>
      <c r="J14" s="311"/>
      <c r="K14" s="311"/>
      <c r="L14" s="311"/>
      <c r="M14" s="312"/>
    </row>
    <row r="15" spans="1:13" ht="34.950000000000003" customHeight="1">
      <c r="A15" s="313" t="s">
        <v>126</v>
      </c>
      <c r="B15" s="314"/>
      <c r="C15" s="314"/>
      <c r="D15" s="314"/>
      <c r="E15" s="314"/>
      <c r="F15" s="314"/>
      <c r="G15" s="314"/>
      <c r="H15" s="314"/>
      <c r="I15" s="314"/>
      <c r="J15" s="314"/>
      <c r="K15" s="314"/>
      <c r="L15" s="314"/>
      <c r="M15" s="315"/>
    </row>
    <row r="16" spans="1:13" ht="34.950000000000003" customHeight="1">
      <c r="A16" s="313" t="s">
        <v>127</v>
      </c>
      <c r="B16" s="314"/>
      <c r="C16" s="314"/>
      <c r="D16" s="314"/>
      <c r="E16" s="314"/>
      <c r="F16" s="314"/>
      <c r="G16" s="314"/>
      <c r="H16" s="314"/>
      <c r="I16" s="314"/>
      <c r="J16" s="314"/>
      <c r="K16" s="314"/>
      <c r="L16" s="314"/>
      <c r="M16" s="315"/>
    </row>
    <row r="17" spans="1:13" ht="152.69999999999999" customHeight="1">
      <c r="A17" s="316" t="s">
        <v>128</v>
      </c>
      <c r="B17" s="317"/>
      <c r="C17" s="317"/>
      <c r="D17" s="317"/>
      <c r="E17" s="317"/>
      <c r="F17" s="317"/>
      <c r="G17" s="317"/>
      <c r="H17" s="317"/>
      <c r="I17" s="317"/>
      <c r="J17" s="317"/>
      <c r="K17" s="317"/>
      <c r="L17" s="317"/>
      <c r="M17" s="318"/>
    </row>
    <row r="18" spans="1:13" ht="37.5" customHeight="1">
      <c r="A18" s="313" t="s">
        <v>129</v>
      </c>
      <c r="B18" s="314"/>
      <c r="C18" s="314"/>
      <c r="D18" s="314"/>
      <c r="E18" s="314"/>
      <c r="F18" s="314"/>
      <c r="G18" s="314"/>
      <c r="H18" s="314"/>
      <c r="I18" s="314"/>
      <c r="J18" s="314"/>
      <c r="K18" s="314"/>
      <c r="L18" s="12"/>
      <c r="M18" s="13"/>
    </row>
    <row r="19" spans="1:13" ht="157.19999999999999" customHeight="1">
      <c r="A19" s="319" t="s">
        <v>130</v>
      </c>
      <c r="B19" s="320"/>
      <c r="C19" s="320"/>
      <c r="D19" s="320"/>
      <c r="E19" s="320"/>
      <c r="F19" s="320"/>
      <c r="G19" s="320"/>
      <c r="H19" s="320"/>
      <c r="I19" s="320"/>
      <c r="J19" s="320"/>
      <c r="K19" s="320"/>
      <c r="L19" s="320"/>
      <c r="M19" s="321"/>
    </row>
    <row r="20" spans="1:13" ht="22.95" customHeight="1">
      <c r="A20" s="313" t="s">
        <v>131</v>
      </c>
      <c r="B20" s="314"/>
      <c r="C20" s="314"/>
      <c r="D20" s="314"/>
      <c r="E20" s="314"/>
      <c r="F20" s="314"/>
      <c r="G20" s="314"/>
      <c r="H20" s="314"/>
      <c r="I20" s="314"/>
      <c r="J20" s="314"/>
      <c r="K20" s="314"/>
      <c r="L20" s="314"/>
      <c r="M20" s="315"/>
    </row>
    <row r="21" spans="1:13" ht="26.7" customHeight="1">
      <c r="A21" s="8" t="s">
        <v>132</v>
      </c>
      <c r="M21" s="7"/>
    </row>
    <row r="22" spans="1:13" ht="15">
      <c r="A22" s="313" t="s">
        <v>133</v>
      </c>
      <c r="B22" s="314"/>
      <c r="C22" s="314"/>
      <c r="D22" s="314"/>
      <c r="E22" s="314"/>
      <c r="F22" s="314"/>
      <c r="G22" s="314"/>
      <c r="H22" s="314"/>
      <c r="I22" s="314"/>
      <c r="J22" s="314"/>
      <c r="K22" s="314"/>
      <c r="L22" s="314"/>
      <c r="M22" s="315"/>
    </row>
    <row r="23" spans="1:13" ht="24" customHeight="1">
      <c r="A23" s="322" t="s">
        <v>134</v>
      </c>
      <c r="B23" s="323"/>
      <c r="C23" s="323"/>
      <c r="D23" s="323"/>
      <c r="E23" s="323"/>
      <c r="F23" s="323"/>
      <c r="G23" s="323"/>
      <c r="H23" s="323"/>
      <c r="I23" s="323"/>
      <c r="J23" s="323"/>
      <c r="K23" s="323"/>
      <c r="L23" s="323"/>
      <c r="M23" s="324"/>
    </row>
    <row r="24" spans="1:13" ht="24" customHeight="1">
      <c r="A24" s="313" t="s">
        <v>135</v>
      </c>
      <c r="B24" s="314"/>
      <c r="C24" s="314"/>
      <c r="D24" s="314"/>
      <c r="E24" s="314"/>
      <c r="F24" s="314"/>
      <c r="G24" s="314"/>
      <c r="H24" s="314"/>
      <c r="I24" s="314"/>
      <c r="J24" s="314"/>
      <c r="K24" s="314"/>
      <c r="L24" s="314"/>
      <c r="M24" s="315"/>
    </row>
    <row r="25" spans="1:13" ht="24" customHeight="1">
      <c r="A25" s="322" t="s">
        <v>136</v>
      </c>
      <c r="B25" s="323"/>
      <c r="C25" s="323"/>
      <c r="D25" s="323"/>
      <c r="E25" s="323"/>
      <c r="F25" s="323"/>
      <c r="G25" s="323"/>
      <c r="H25" s="323"/>
      <c r="I25" s="323"/>
      <c r="J25" s="323"/>
      <c r="K25" s="323"/>
      <c r="L25" s="323"/>
      <c r="M25" s="324"/>
    </row>
    <row r="26" spans="1:13" ht="24" customHeight="1" thickBot="1">
      <c r="A26" s="307"/>
      <c r="B26" s="308"/>
      <c r="C26" s="308"/>
      <c r="D26" s="308"/>
      <c r="E26" s="308"/>
      <c r="F26" s="308"/>
      <c r="G26" s="308"/>
      <c r="H26" s="308"/>
      <c r="I26" s="308"/>
      <c r="J26" s="308"/>
      <c r="K26" s="308"/>
      <c r="L26" s="308"/>
      <c r="M26" s="309"/>
    </row>
    <row r="27" spans="1:13" ht="18" customHeight="1"/>
    <row r="32" spans="1:13" ht="15">
      <c r="A32" s="14"/>
    </row>
  </sheetData>
  <mergeCells count="19">
    <mergeCell ref="B11:E11"/>
    <mergeCell ref="A4:M4"/>
    <mergeCell ref="A5:M5"/>
    <mergeCell ref="B7:E7"/>
    <mergeCell ref="B8:E8"/>
    <mergeCell ref="B10:E10"/>
    <mergeCell ref="B9:E9"/>
    <mergeCell ref="A26:M26"/>
    <mergeCell ref="A14:M14"/>
    <mergeCell ref="A15:M15"/>
    <mergeCell ref="A16:M16"/>
    <mergeCell ref="A17:M17"/>
    <mergeCell ref="A18:K18"/>
    <mergeCell ref="A19:M19"/>
    <mergeCell ref="A20:M20"/>
    <mergeCell ref="A22:M22"/>
    <mergeCell ref="A23:M23"/>
    <mergeCell ref="A24:M24"/>
    <mergeCell ref="A25:M25"/>
  </mergeCells>
  <pageMargins left="0.7" right="0.7" top="0.75" bottom="0.75" header="0.3" footer="0.3"/>
  <pageSetup scale="51"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989D2-05CE-43BB-8A78-6202EE8255AA}">
  <sheetPr>
    <tabColor rgb="FF002060"/>
  </sheetPr>
  <dimension ref="A1:AD26"/>
  <sheetViews>
    <sheetView showGridLines="0" rightToLeft="1" view="pageBreakPreview" topLeftCell="C1" zoomScale="70" zoomScaleNormal="80" zoomScaleSheetLayoutView="70" workbookViewId="0">
      <selection activeCell="B30" sqref="B30:J30"/>
    </sheetView>
  </sheetViews>
  <sheetFormatPr defaultColWidth="8.88671875" defaultRowHeight="14.4"/>
  <cols>
    <col min="1" max="1" width="22.44140625" style="169" customWidth="1"/>
    <col min="2" max="9" width="12.44140625" style="169" customWidth="1"/>
    <col min="10" max="10" width="17.33203125" style="169" customWidth="1"/>
    <col min="11" max="16384" width="8.88671875" style="169"/>
  </cols>
  <sheetData>
    <row r="1" spans="1:30">
      <c r="H1" s="343" t="s">
        <v>344</v>
      </c>
      <c r="I1" s="343"/>
      <c r="J1" s="343"/>
    </row>
    <row r="2" spans="1:30">
      <c r="H2" s="343"/>
      <c r="I2" s="343"/>
      <c r="J2" s="343"/>
    </row>
    <row r="3" spans="1:30" s="206" customFormat="1">
      <c r="H3" s="355"/>
      <c r="I3" s="355"/>
      <c r="J3" s="355"/>
      <c r="K3" s="169"/>
      <c r="L3" s="169"/>
      <c r="M3" s="169"/>
      <c r="N3" s="169"/>
      <c r="O3" s="169"/>
      <c r="P3" s="169"/>
      <c r="Q3" s="169"/>
      <c r="R3" s="169"/>
      <c r="S3" s="169"/>
      <c r="T3" s="169"/>
      <c r="U3" s="169"/>
      <c r="V3" s="169"/>
      <c r="W3" s="169"/>
      <c r="X3" s="169"/>
      <c r="Y3" s="169"/>
      <c r="Z3" s="169"/>
      <c r="AA3" s="169"/>
      <c r="AB3" s="169"/>
      <c r="AC3" s="169"/>
      <c r="AD3" s="169"/>
    </row>
    <row r="4" spans="1:30" ht="15">
      <c r="A4" s="385" t="s">
        <v>177</v>
      </c>
      <c r="B4" s="385"/>
      <c r="C4" s="385"/>
      <c r="D4" s="385"/>
      <c r="E4" s="385"/>
      <c r="F4" s="385"/>
      <c r="G4" s="385"/>
      <c r="H4" s="385"/>
      <c r="I4" s="385"/>
      <c r="J4" s="385"/>
    </row>
    <row r="5" spans="1:30" ht="15.6">
      <c r="A5" s="166" t="s">
        <v>254</v>
      </c>
      <c r="B5" s="346" t="s">
        <v>188</v>
      </c>
      <c r="C5" s="347"/>
      <c r="D5" s="347"/>
      <c r="E5" s="347"/>
      <c r="F5" s="347"/>
      <c r="G5" s="347"/>
      <c r="H5" s="347"/>
      <c r="I5" s="347"/>
      <c r="J5" s="348"/>
    </row>
    <row r="6" spans="1:30" ht="15.45" customHeight="1">
      <c r="A6" s="359" t="s">
        <v>51</v>
      </c>
      <c r="B6" s="359" t="s">
        <v>0</v>
      </c>
      <c r="C6" s="359"/>
      <c r="D6" s="359"/>
      <c r="E6" s="359" t="s">
        <v>1</v>
      </c>
      <c r="F6" s="359"/>
      <c r="G6" s="359"/>
      <c r="H6" s="359" t="s">
        <v>2</v>
      </c>
      <c r="I6" s="359"/>
      <c r="J6" s="360"/>
    </row>
    <row r="7" spans="1:30" ht="15">
      <c r="A7" s="351"/>
      <c r="B7" s="26" t="s">
        <v>14</v>
      </c>
      <c r="C7" s="26" t="s">
        <v>15</v>
      </c>
      <c r="D7" s="26" t="s">
        <v>52</v>
      </c>
      <c r="E7" s="26" t="s">
        <v>14</v>
      </c>
      <c r="F7" s="26" t="s">
        <v>15</v>
      </c>
      <c r="G7" s="26" t="s">
        <v>52</v>
      </c>
      <c r="H7" s="26" t="s">
        <v>14</v>
      </c>
      <c r="I7" s="26" t="s">
        <v>15</v>
      </c>
      <c r="J7" s="27" t="s">
        <v>52</v>
      </c>
    </row>
    <row r="8" spans="1:30" ht="19.2" customHeight="1">
      <c r="A8" s="183" t="s">
        <v>5</v>
      </c>
      <c r="B8" s="183">
        <v>25</v>
      </c>
      <c r="C8" s="183">
        <v>4</v>
      </c>
      <c r="D8" s="183">
        <f t="shared" ref="D8:D18" si="0">SUM(B8:C8)</f>
        <v>29</v>
      </c>
      <c r="E8" s="183">
        <v>3</v>
      </c>
      <c r="F8" s="183">
        <v>3</v>
      </c>
      <c r="G8" s="183">
        <f t="shared" ref="G8:G18" si="1">SUM(E8:F8)</f>
        <v>6</v>
      </c>
      <c r="H8" s="183">
        <f t="shared" ref="H8:H18" si="2">B8+E8</f>
        <v>28</v>
      </c>
      <c r="I8" s="183">
        <f t="shared" ref="I8:I18" si="3">C8+F8</f>
        <v>7</v>
      </c>
      <c r="J8" s="237">
        <f t="shared" ref="J8:J18" si="4">D8+G8</f>
        <v>35</v>
      </c>
    </row>
    <row r="9" spans="1:30" ht="19.5" customHeight="1">
      <c r="A9" s="182" t="s">
        <v>6</v>
      </c>
      <c r="B9" s="182">
        <v>1251</v>
      </c>
      <c r="C9" s="182">
        <v>211</v>
      </c>
      <c r="D9" s="182">
        <f t="shared" si="0"/>
        <v>1462</v>
      </c>
      <c r="E9" s="182">
        <v>1</v>
      </c>
      <c r="F9" s="182">
        <v>2</v>
      </c>
      <c r="G9" s="182">
        <f t="shared" si="1"/>
        <v>3</v>
      </c>
      <c r="H9" s="182">
        <f t="shared" si="2"/>
        <v>1252</v>
      </c>
      <c r="I9" s="182">
        <f t="shared" si="3"/>
        <v>213</v>
      </c>
      <c r="J9" s="200">
        <f t="shared" si="4"/>
        <v>1465</v>
      </c>
    </row>
    <row r="10" spans="1:30" ht="19.2" customHeight="1">
      <c r="A10" s="183" t="s">
        <v>7</v>
      </c>
      <c r="B10" s="183">
        <v>20526</v>
      </c>
      <c r="C10" s="183">
        <v>6338</v>
      </c>
      <c r="D10" s="183">
        <f t="shared" si="0"/>
        <v>26864</v>
      </c>
      <c r="E10" s="183">
        <v>13</v>
      </c>
      <c r="F10" s="183">
        <v>22</v>
      </c>
      <c r="G10" s="183">
        <f t="shared" si="1"/>
        <v>35</v>
      </c>
      <c r="H10" s="183">
        <f t="shared" si="2"/>
        <v>20539</v>
      </c>
      <c r="I10" s="183">
        <f t="shared" si="3"/>
        <v>6360</v>
      </c>
      <c r="J10" s="237">
        <f t="shared" si="4"/>
        <v>26899</v>
      </c>
    </row>
    <row r="11" spans="1:30" ht="19.5" customHeight="1">
      <c r="A11" s="182" t="s">
        <v>8</v>
      </c>
      <c r="B11" s="182">
        <v>81218</v>
      </c>
      <c r="C11" s="182">
        <v>39806</v>
      </c>
      <c r="D11" s="182">
        <f t="shared" si="0"/>
        <v>121024</v>
      </c>
      <c r="E11" s="182">
        <v>215</v>
      </c>
      <c r="F11" s="182">
        <v>785</v>
      </c>
      <c r="G11" s="182">
        <f t="shared" si="1"/>
        <v>1000</v>
      </c>
      <c r="H11" s="182">
        <f t="shared" si="2"/>
        <v>81433</v>
      </c>
      <c r="I11" s="182">
        <f t="shared" si="3"/>
        <v>40591</v>
      </c>
      <c r="J11" s="200">
        <f t="shared" si="4"/>
        <v>122024</v>
      </c>
    </row>
    <row r="12" spans="1:30" ht="19.5" customHeight="1">
      <c r="A12" s="183" t="s">
        <v>9</v>
      </c>
      <c r="B12" s="183">
        <v>148783</v>
      </c>
      <c r="C12" s="183">
        <v>88923</v>
      </c>
      <c r="D12" s="183">
        <f t="shared" si="0"/>
        <v>237706</v>
      </c>
      <c r="E12" s="183">
        <v>1617</v>
      </c>
      <c r="F12" s="183">
        <v>3639</v>
      </c>
      <c r="G12" s="183">
        <f t="shared" si="1"/>
        <v>5256</v>
      </c>
      <c r="H12" s="183">
        <f t="shared" si="2"/>
        <v>150400</v>
      </c>
      <c r="I12" s="183">
        <f t="shared" si="3"/>
        <v>92562</v>
      </c>
      <c r="J12" s="237">
        <f t="shared" si="4"/>
        <v>242962</v>
      </c>
    </row>
    <row r="13" spans="1:30" ht="19.5" customHeight="1">
      <c r="A13" s="182" t="s">
        <v>10</v>
      </c>
      <c r="B13" s="182">
        <v>154926</v>
      </c>
      <c r="C13" s="182">
        <v>138713</v>
      </c>
      <c r="D13" s="182">
        <f t="shared" si="0"/>
        <v>293639</v>
      </c>
      <c r="E13" s="182">
        <v>3475</v>
      </c>
      <c r="F13" s="182">
        <v>4631</v>
      </c>
      <c r="G13" s="182">
        <f t="shared" si="1"/>
        <v>8106</v>
      </c>
      <c r="H13" s="182">
        <f t="shared" si="2"/>
        <v>158401</v>
      </c>
      <c r="I13" s="182">
        <f t="shared" si="3"/>
        <v>143344</v>
      </c>
      <c r="J13" s="200">
        <f t="shared" si="4"/>
        <v>301745</v>
      </c>
    </row>
    <row r="14" spans="1:30" ht="19.5" customHeight="1">
      <c r="A14" s="183" t="s">
        <v>11</v>
      </c>
      <c r="B14" s="183">
        <v>131073</v>
      </c>
      <c r="C14" s="183">
        <v>129576</v>
      </c>
      <c r="D14" s="183">
        <f t="shared" si="0"/>
        <v>260649</v>
      </c>
      <c r="E14" s="183">
        <v>4762</v>
      </c>
      <c r="F14" s="183">
        <v>4104</v>
      </c>
      <c r="G14" s="183">
        <f t="shared" si="1"/>
        <v>8866</v>
      </c>
      <c r="H14" s="183">
        <f t="shared" si="2"/>
        <v>135835</v>
      </c>
      <c r="I14" s="183">
        <f t="shared" si="3"/>
        <v>133680</v>
      </c>
      <c r="J14" s="237">
        <f t="shared" si="4"/>
        <v>269515</v>
      </c>
    </row>
    <row r="15" spans="1:30" ht="19.5" customHeight="1">
      <c r="A15" s="182" t="s">
        <v>12</v>
      </c>
      <c r="B15" s="182">
        <v>91395</v>
      </c>
      <c r="C15" s="182">
        <v>69628</v>
      </c>
      <c r="D15" s="182">
        <f t="shared" si="0"/>
        <v>161023</v>
      </c>
      <c r="E15" s="182">
        <v>4454</v>
      </c>
      <c r="F15" s="182">
        <v>3265</v>
      </c>
      <c r="G15" s="182">
        <f t="shared" si="1"/>
        <v>7719</v>
      </c>
      <c r="H15" s="182">
        <f t="shared" si="2"/>
        <v>95849</v>
      </c>
      <c r="I15" s="182">
        <f t="shared" si="3"/>
        <v>72893</v>
      </c>
      <c r="J15" s="200">
        <f t="shared" si="4"/>
        <v>168742</v>
      </c>
    </row>
    <row r="16" spans="1:30" ht="19.5" customHeight="1">
      <c r="A16" s="183" t="s">
        <v>13</v>
      </c>
      <c r="B16" s="183">
        <v>57208</v>
      </c>
      <c r="C16" s="183">
        <v>26359</v>
      </c>
      <c r="D16" s="183">
        <f t="shared" si="0"/>
        <v>83567</v>
      </c>
      <c r="E16" s="183">
        <v>3369</v>
      </c>
      <c r="F16" s="183">
        <v>2052</v>
      </c>
      <c r="G16" s="183">
        <f t="shared" si="1"/>
        <v>5421</v>
      </c>
      <c r="H16" s="183">
        <f t="shared" si="2"/>
        <v>60577</v>
      </c>
      <c r="I16" s="183">
        <f t="shared" si="3"/>
        <v>28411</v>
      </c>
      <c r="J16" s="237">
        <f t="shared" si="4"/>
        <v>88988</v>
      </c>
    </row>
    <row r="17" spans="1:10" ht="19.5" customHeight="1">
      <c r="A17" s="182" t="s">
        <v>53</v>
      </c>
      <c r="B17" s="182">
        <v>2160</v>
      </c>
      <c r="C17" s="182">
        <v>597</v>
      </c>
      <c r="D17" s="182">
        <f t="shared" si="0"/>
        <v>2757</v>
      </c>
      <c r="E17" s="182">
        <v>2611</v>
      </c>
      <c r="F17" s="182">
        <v>1187</v>
      </c>
      <c r="G17" s="182">
        <f t="shared" si="1"/>
        <v>3798</v>
      </c>
      <c r="H17" s="182">
        <f t="shared" si="2"/>
        <v>4771</v>
      </c>
      <c r="I17" s="182">
        <f t="shared" si="3"/>
        <v>1784</v>
      </c>
      <c r="J17" s="200">
        <f t="shared" si="4"/>
        <v>6555</v>
      </c>
    </row>
    <row r="18" spans="1:10" ht="19.5" customHeight="1">
      <c r="A18" s="183" t="s">
        <v>54</v>
      </c>
      <c r="B18" s="183">
        <v>420</v>
      </c>
      <c r="C18" s="183">
        <v>76</v>
      </c>
      <c r="D18" s="183">
        <f t="shared" si="0"/>
        <v>496</v>
      </c>
      <c r="E18" s="183">
        <v>2627</v>
      </c>
      <c r="F18" s="183">
        <v>1228</v>
      </c>
      <c r="G18" s="183">
        <f t="shared" si="1"/>
        <v>3855</v>
      </c>
      <c r="H18" s="183">
        <f t="shared" si="2"/>
        <v>3047</v>
      </c>
      <c r="I18" s="183">
        <f t="shared" si="3"/>
        <v>1304</v>
      </c>
      <c r="J18" s="237">
        <f t="shared" si="4"/>
        <v>4351</v>
      </c>
    </row>
    <row r="19" spans="1:10" ht="15">
      <c r="A19" s="151" t="s">
        <v>30</v>
      </c>
      <c r="B19" s="29">
        <f t="shared" ref="B19:J19" si="5">SUM(B8:B18)</f>
        <v>688985</v>
      </c>
      <c r="C19" s="29">
        <f t="shared" si="5"/>
        <v>500231</v>
      </c>
      <c r="D19" s="29">
        <f t="shared" si="5"/>
        <v>1189216</v>
      </c>
      <c r="E19" s="29">
        <f t="shared" si="5"/>
        <v>23147</v>
      </c>
      <c r="F19" s="29">
        <f t="shared" si="5"/>
        <v>20918</v>
      </c>
      <c r="G19" s="29">
        <f t="shared" si="5"/>
        <v>44065</v>
      </c>
      <c r="H19" s="29">
        <f t="shared" si="5"/>
        <v>712132</v>
      </c>
      <c r="I19" s="29">
        <f t="shared" si="5"/>
        <v>521149</v>
      </c>
      <c r="J19" s="29">
        <f t="shared" si="5"/>
        <v>1233281</v>
      </c>
    </row>
    <row r="20" spans="1:10" ht="16.8">
      <c r="A20" s="156" t="s">
        <v>63</v>
      </c>
      <c r="B20" s="245"/>
      <c r="C20" s="245"/>
      <c r="D20" s="245"/>
      <c r="E20" s="245"/>
      <c r="F20" s="245"/>
      <c r="G20" s="245"/>
      <c r="H20" s="245"/>
      <c r="I20" s="245"/>
      <c r="J20" s="195"/>
    </row>
    <row r="21" spans="1:10" ht="16.8">
      <c r="A21" s="240" t="s">
        <v>50</v>
      </c>
      <c r="B21" s="245"/>
      <c r="C21" s="246"/>
      <c r="D21" s="246"/>
      <c r="E21" s="245"/>
      <c r="F21" s="245"/>
      <c r="G21" s="245"/>
      <c r="H21" s="245"/>
      <c r="I21" s="234"/>
      <c r="J21" s="191"/>
    </row>
    <row r="22" spans="1:10">
      <c r="B22" s="202"/>
      <c r="C22" s="202"/>
      <c r="D22" s="202"/>
      <c r="E22" s="202"/>
      <c r="F22" s="202"/>
      <c r="G22" s="202"/>
      <c r="H22" s="202"/>
      <c r="I22" s="202"/>
      <c r="J22" s="202"/>
    </row>
    <row r="26" spans="1:10">
      <c r="B26" s="202"/>
      <c r="C26" s="202"/>
      <c r="D26" s="202"/>
      <c r="E26" s="202"/>
      <c r="F26" s="202"/>
      <c r="G26" s="202"/>
      <c r="H26" s="202"/>
      <c r="I26" s="202"/>
      <c r="J26" s="202"/>
    </row>
  </sheetData>
  <mergeCells count="8">
    <mergeCell ref="H1:J2"/>
    <mergeCell ref="H3:J3"/>
    <mergeCell ref="A4:J4"/>
    <mergeCell ref="B5:J5"/>
    <mergeCell ref="A6:A7"/>
    <mergeCell ref="B6:D6"/>
    <mergeCell ref="E6:G6"/>
    <mergeCell ref="H6:J6"/>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8E5A8-06A3-40D5-8A88-F66C58485EDD}">
  <sheetPr>
    <tabColor rgb="FF002060"/>
  </sheetPr>
  <dimension ref="A1:AD28"/>
  <sheetViews>
    <sheetView showGridLines="0" rightToLeft="1" view="pageBreakPreview" zoomScale="70" zoomScaleNormal="55" zoomScaleSheetLayoutView="70" workbookViewId="0">
      <selection activeCell="G26" sqref="G26"/>
    </sheetView>
  </sheetViews>
  <sheetFormatPr defaultColWidth="8.88671875" defaultRowHeight="14.4"/>
  <cols>
    <col min="1" max="1" width="25.44140625" style="169" customWidth="1"/>
    <col min="2" max="2" width="12.33203125" style="169" customWidth="1"/>
    <col min="3" max="3" width="14.109375" style="169" customWidth="1"/>
    <col min="4" max="4" width="12.44140625" style="169" customWidth="1"/>
    <col min="5" max="5" width="13.88671875" style="169" customWidth="1"/>
    <col min="6" max="6" width="13.33203125" style="169" customWidth="1"/>
    <col min="7" max="7" width="12.6640625" style="169" customWidth="1"/>
    <col min="8" max="8" width="13.33203125" style="169" customWidth="1"/>
    <col min="9" max="9" width="14.33203125" style="169" customWidth="1"/>
    <col min="10" max="10" width="15.33203125" style="169" customWidth="1"/>
    <col min="11" max="15" width="8.88671875" style="169"/>
    <col min="16" max="16" width="9" style="169" customWidth="1"/>
    <col min="17" max="16384" width="8.88671875" style="169"/>
  </cols>
  <sheetData>
    <row r="1" spans="1:30">
      <c r="H1" s="343" t="s">
        <v>344</v>
      </c>
      <c r="I1" s="343"/>
      <c r="J1" s="343"/>
    </row>
    <row r="2" spans="1:30">
      <c r="H2" s="343"/>
      <c r="I2" s="343"/>
      <c r="J2" s="343"/>
    </row>
    <row r="3" spans="1:30" s="206" customFormat="1">
      <c r="H3" s="355"/>
      <c r="I3" s="355"/>
      <c r="J3" s="355"/>
      <c r="K3" s="169"/>
      <c r="L3" s="169"/>
      <c r="M3" s="169"/>
      <c r="N3" s="169"/>
      <c r="O3" s="169"/>
      <c r="P3" s="169"/>
      <c r="Q3" s="169"/>
      <c r="R3" s="169"/>
      <c r="S3" s="169"/>
      <c r="T3" s="169"/>
      <c r="U3" s="169"/>
      <c r="V3" s="169"/>
      <c r="W3" s="169"/>
      <c r="X3" s="169"/>
      <c r="Y3" s="169"/>
      <c r="Z3" s="169"/>
      <c r="AA3" s="169"/>
      <c r="AB3" s="169"/>
      <c r="AC3" s="169"/>
      <c r="AD3" s="169"/>
    </row>
    <row r="4" spans="1:30" ht="15">
      <c r="A4" s="364" t="s">
        <v>178</v>
      </c>
      <c r="B4" s="364"/>
      <c r="C4" s="364"/>
      <c r="D4" s="364"/>
      <c r="E4" s="364"/>
      <c r="F4" s="364"/>
      <c r="G4" s="364"/>
      <c r="H4" s="364"/>
      <c r="I4" s="364"/>
      <c r="J4" s="364"/>
    </row>
    <row r="5" spans="1:30" ht="15.6">
      <c r="A5" s="253" t="s">
        <v>237</v>
      </c>
      <c r="B5" s="346" t="s">
        <v>188</v>
      </c>
      <c r="C5" s="347"/>
      <c r="D5" s="347"/>
      <c r="E5" s="347"/>
      <c r="F5" s="347"/>
      <c r="G5" s="347"/>
      <c r="H5" s="347"/>
      <c r="I5" s="347"/>
      <c r="J5" s="348"/>
    </row>
    <row r="6" spans="1:30" ht="15.75" customHeight="1">
      <c r="A6" s="359" t="s">
        <v>3</v>
      </c>
      <c r="B6" s="357" t="s">
        <v>0</v>
      </c>
      <c r="C6" s="359"/>
      <c r="D6" s="359"/>
      <c r="E6" s="359" t="s">
        <v>1</v>
      </c>
      <c r="F6" s="359"/>
      <c r="G6" s="359"/>
      <c r="H6" s="359" t="s">
        <v>2</v>
      </c>
      <c r="I6" s="359"/>
      <c r="J6" s="359"/>
    </row>
    <row r="7" spans="1:30" ht="18" customHeight="1">
      <c r="A7" s="359"/>
      <c r="B7" s="32" t="s">
        <v>14</v>
      </c>
      <c r="C7" s="26" t="s">
        <v>15</v>
      </c>
      <c r="D7" s="26" t="s">
        <v>52</v>
      </c>
      <c r="E7" s="26" t="s">
        <v>14</v>
      </c>
      <c r="F7" s="26" t="s">
        <v>15</v>
      </c>
      <c r="G7" s="26" t="s">
        <v>52</v>
      </c>
      <c r="H7" s="26" t="s">
        <v>14</v>
      </c>
      <c r="I7" s="26" t="s">
        <v>15</v>
      </c>
      <c r="J7" s="26" t="s">
        <v>52</v>
      </c>
    </row>
    <row r="8" spans="1:30" ht="15">
      <c r="A8" s="251" t="s">
        <v>99</v>
      </c>
      <c r="B8" s="250">
        <v>12644</v>
      </c>
      <c r="C8" s="237">
        <v>8443</v>
      </c>
      <c r="D8" s="237">
        <f t="shared" ref="D8:D18" si="0">SUM(B8:C8)</f>
        <v>21087</v>
      </c>
      <c r="E8" s="237">
        <v>398</v>
      </c>
      <c r="F8" s="237">
        <v>221</v>
      </c>
      <c r="G8" s="237">
        <f t="shared" ref="G8:G18" si="1">SUM(E8:F8)</f>
        <v>619</v>
      </c>
      <c r="H8" s="237">
        <f t="shared" ref="H8:H18" si="2">B8+E8</f>
        <v>13042</v>
      </c>
      <c r="I8" s="237">
        <f t="shared" ref="I8:I18" si="3">C8+F8</f>
        <v>8664</v>
      </c>
      <c r="J8" s="237">
        <f t="shared" ref="J8:J18" si="4">D8+G8</f>
        <v>21706</v>
      </c>
    </row>
    <row r="9" spans="1:30" ht="15">
      <c r="A9" s="239" t="s">
        <v>100</v>
      </c>
      <c r="B9" s="252">
        <v>26690</v>
      </c>
      <c r="C9" s="200">
        <v>4287</v>
      </c>
      <c r="D9" s="200">
        <f t="shared" si="0"/>
        <v>30977</v>
      </c>
      <c r="E9" s="200">
        <v>7</v>
      </c>
      <c r="F9" s="200">
        <v>0</v>
      </c>
      <c r="G9" s="200">
        <f t="shared" si="1"/>
        <v>7</v>
      </c>
      <c r="H9" s="200">
        <f t="shared" si="2"/>
        <v>26697</v>
      </c>
      <c r="I9" s="200">
        <f t="shared" si="3"/>
        <v>4287</v>
      </c>
      <c r="J9" s="200">
        <f t="shared" si="4"/>
        <v>30984</v>
      </c>
    </row>
    <row r="10" spans="1:30" ht="15">
      <c r="A10" s="251" t="s">
        <v>106</v>
      </c>
      <c r="B10" s="250">
        <v>48417</v>
      </c>
      <c r="C10" s="237">
        <v>24782</v>
      </c>
      <c r="D10" s="237">
        <f t="shared" si="0"/>
        <v>73199</v>
      </c>
      <c r="E10" s="237">
        <v>191</v>
      </c>
      <c r="F10" s="237">
        <v>1694</v>
      </c>
      <c r="G10" s="237">
        <f t="shared" si="1"/>
        <v>1885</v>
      </c>
      <c r="H10" s="237">
        <f t="shared" si="2"/>
        <v>48608</v>
      </c>
      <c r="I10" s="237">
        <f t="shared" si="3"/>
        <v>26476</v>
      </c>
      <c r="J10" s="237">
        <f t="shared" si="4"/>
        <v>75084</v>
      </c>
    </row>
    <row r="11" spans="1:30" ht="15">
      <c r="A11" s="239" t="s">
        <v>101</v>
      </c>
      <c r="B11" s="252">
        <v>116068</v>
      </c>
      <c r="C11" s="200">
        <v>20444</v>
      </c>
      <c r="D11" s="200">
        <f t="shared" si="0"/>
        <v>136512</v>
      </c>
      <c r="E11" s="200">
        <v>24</v>
      </c>
      <c r="F11" s="200">
        <v>4</v>
      </c>
      <c r="G11" s="200">
        <f t="shared" si="1"/>
        <v>28</v>
      </c>
      <c r="H11" s="200">
        <f t="shared" si="2"/>
        <v>116092</v>
      </c>
      <c r="I11" s="200">
        <f t="shared" si="3"/>
        <v>20448</v>
      </c>
      <c r="J11" s="200">
        <f t="shared" si="4"/>
        <v>136540</v>
      </c>
    </row>
    <row r="12" spans="1:30" ht="23.4" customHeight="1">
      <c r="A12" s="251" t="s">
        <v>102</v>
      </c>
      <c r="B12" s="250">
        <v>65962</v>
      </c>
      <c r="C12" s="237">
        <v>71409</v>
      </c>
      <c r="D12" s="237">
        <f t="shared" si="0"/>
        <v>137371</v>
      </c>
      <c r="E12" s="237">
        <v>190</v>
      </c>
      <c r="F12" s="237">
        <v>3383</v>
      </c>
      <c r="G12" s="237">
        <f t="shared" si="1"/>
        <v>3573</v>
      </c>
      <c r="H12" s="237">
        <f t="shared" si="2"/>
        <v>66152</v>
      </c>
      <c r="I12" s="237">
        <f t="shared" si="3"/>
        <v>74792</v>
      </c>
      <c r="J12" s="237">
        <f t="shared" si="4"/>
        <v>140944</v>
      </c>
    </row>
    <row r="13" spans="1:30" ht="15">
      <c r="A13" s="239" t="s">
        <v>103</v>
      </c>
      <c r="B13" s="252">
        <v>10464</v>
      </c>
      <c r="C13" s="200">
        <v>5147</v>
      </c>
      <c r="D13" s="200">
        <f t="shared" si="0"/>
        <v>15611</v>
      </c>
      <c r="E13" s="200">
        <v>3</v>
      </c>
      <c r="F13" s="200">
        <v>3</v>
      </c>
      <c r="G13" s="200">
        <f t="shared" si="1"/>
        <v>6</v>
      </c>
      <c r="H13" s="200">
        <f t="shared" si="2"/>
        <v>10467</v>
      </c>
      <c r="I13" s="200">
        <f t="shared" si="3"/>
        <v>5150</v>
      </c>
      <c r="J13" s="200">
        <f t="shared" si="4"/>
        <v>15617</v>
      </c>
    </row>
    <row r="14" spans="1:30" ht="15">
      <c r="A14" s="251" t="s">
        <v>104</v>
      </c>
      <c r="B14" s="250">
        <v>353801</v>
      </c>
      <c r="C14" s="237">
        <v>320979</v>
      </c>
      <c r="D14" s="237">
        <f t="shared" si="0"/>
        <v>674780</v>
      </c>
      <c r="E14" s="237">
        <v>7485</v>
      </c>
      <c r="F14" s="237">
        <v>9120</v>
      </c>
      <c r="G14" s="237">
        <f t="shared" si="1"/>
        <v>16605</v>
      </c>
      <c r="H14" s="237">
        <f t="shared" si="2"/>
        <v>361286</v>
      </c>
      <c r="I14" s="237">
        <f t="shared" si="3"/>
        <v>330099</v>
      </c>
      <c r="J14" s="237">
        <f t="shared" si="4"/>
        <v>691385</v>
      </c>
    </row>
    <row r="15" spans="1:30" ht="15">
      <c r="A15" s="239" t="s">
        <v>105</v>
      </c>
      <c r="B15" s="252">
        <v>33303</v>
      </c>
      <c r="C15" s="200">
        <v>23021</v>
      </c>
      <c r="D15" s="200">
        <f t="shared" si="0"/>
        <v>56324</v>
      </c>
      <c r="E15" s="200">
        <v>4777</v>
      </c>
      <c r="F15" s="200">
        <v>1848</v>
      </c>
      <c r="G15" s="200">
        <f t="shared" si="1"/>
        <v>6625</v>
      </c>
      <c r="H15" s="200">
        <f t="shared" si="2"/>
        <v>38080</v>
      </c>
      <c r="I15" s="200">
        <f t="shared" si="3"/>
        <v>24869</v>
      </c>
      <c r="J15" s="200">
        <f t="shared" si="4"/>
        <v>62949</v>
      </c>
    </row>
    <row r="16" spans="1:30" ht="15">
      <c r="A16" s="251" t="s">
        <v>4</v>
      </c>
      <c r="B16" s="250">
        <v>14384</v>
      </c>
      <c r="C16" s="237">
        <v>8753</v>
      </c>
      <c r="D16" s="237">
        <f t="shared" si="0"/>
        <v>23137</v>
      </c>
      <c r="E16" s="237">
        <v>9538</v>
      </c>
      <c r="F16" s="237">
        <v>4136</v>
      </c>
      <c r="G16" s="237">
        <f t="shared" si="1"/>
        <v>13674</v>
      </c>
      <c r="H16" s="237">
        <f t="shared" si="2"/>
        <v>23922</v>
      </c>
      <c r="I16" s="237">
        <f t="shared" si="3"/>
        <v>12889</v>
      </c>
      <c r="J16" s="237">
        <f t="shared" si="4"/>
        <v>36811</v>
      </c>
    </row>
    <row r="17" spans="1:10" ht="15">
      <c r="A17" s="239" t="s">
        <v>190</v>
      </c>
      <c r="B17" s="252">
        <v>466</v>
      </c>
      <c r="C17" s="200">
        <v>273</v>
      </c>
      <c r="D17" s="200">
        <f t="shared" si="0"/>
        <v>739</v>
      </c>
      <c r="E17" s="200">
        <v>40</v>
      </c>
      <c r="F17" s="200">
        <v>13</v>
      </c>
      <c r="G17" s="200">
        <f t="shared" si="1"/>
        <v>53</v>
      </c>
      <c r="H17" s="200">
        <f t="shared" si="2"/>
        <v>506</v>
      </c>
      <c r="I17" s="200">
        <f t="shared" si="3"/>
        <v>286</v>
      </c>
      <c r="J17" s="200">
        <f t="shared" si="4"/>
        <v>792</v>
      </c>
    </row>
    <row r="18" spans="1:10" ht="15">
      <c r="A18" s="251" t="s">
        <v>96</v>
      </c>
      <c r="B18" s="250">
        <v>6786</v>
      </c>
      <c r="C18" s="237">
        <v>12693</v>
      </c>
      <c r="D18" s="237">
        <f t="shared" si="0"/>
        <v>19479</v>
      </c>
      <c r="E18" s="237">
        <v>494</v>
      </c>
      <c r="F18" s="237">
        <v>496</v>
      </c>
      <c r="G18" s="237">
        <f t="shared" si="1"/>
        <v>990</v>
      </c>
      <c r="H18" s="237">
        <f t="shared" si="2"/>
        <v>7280</v>
      </c>
      <c r="I18" s="237">
        <f t="shared" si="3"/>
        <v>13189</v>
      </c>
      <c r="J18" s="237">
        <f t="shared" si="4"/>
        <v>20469</v>
      </c>
    </row>
    <row r="19" spans="1:10" ht="15">
      <c r="A19" s="58" t="s">
        <v>30</v>
      </c>
      <c r="B19" s="33">
        <f t="shared" ref="B19:J19" si="5">SUM(B8:B18)</f>
        <v>688985</v>
      </c>
      <c r="C19" s="33">
        <f t="shared" si="5"/>
        <v>500231</v>
      </c>
      <c r="D19" s="33">
        <f t="shared" si="5"/>
        <v>1189216</v>
      </c>
      <c r="E19" s="33">
        <f t="shared" si="5"/>
        <v>23147</v>
      </c>
      <c r="F19" s="33">
        <f t="shared" si="5"/>
        <v>20918</v>
      </c>
      <c r="G19" s="33">
        <f t="shared" si="5"/>
        <v>44065</v>
      </c>
      <c r="H19" s="33">
        <f t="shared" si="5"/>
        <v>712132</v>
      </c>
      <c r="I19" s="33">
        <f t="shared" si="5"/>
        <v>521149</v>
      </c>
      <c r="J19" s="33">
        <f t="shared" si="5"/>
        <v>1233281</v>
      </c>
    </row>
    <row r="20" spans="1:10" ht="16.8">
      <c r="A20" s="156" t="s">
        <v>63</v>
      </c>
      <c r="B20" s="245"/>
      <c r="C20" s="245"/>
      <c r="D20" s="245"/>
      <c r="E20" s="245"/>
      <c r="F20" s="245"/>
      <c r="G20" s="245"/>
      <c r="H20" s="245"/>
      <c r="I20" s="245"/>
      <c r="J20" s="246"/>
    </row>
    <row r="21" spans="1:10" ht="16.8">
      <c r="A21" s="249" t="s">
        <v>50</v>
      </c>
      <c r="B21" s="242"/>
      <c r="C21" s="243"/>
      <c r="D21" s="243"/>
      <c r="E21" s="242"/>
      <c r="F21" s="242"/>
      <c r="G21" s="242"/>
      <c r="H21" s="242"/>
      <c r="I21" s="247"/>
      <c r="J21" s="242"/>
    </row>
    <row r="22" spans="1:10" ht="16.8">
      <c r="A22" s="248" t="s">
        <v>191</v>
      </c>
      <c r="B22" s="242"/>
      <c r="C22" s="243"/>
      <c r="D22" s="243"/>
      <c r="E22" s="242"/>
      <c r="F22" s="242"/>
      <c r="G22" s="242"/>
      <c r="H22" s="242"/>
      <c r="I22" s="247"/>
      <c r="J22" s="242"/>
    </row>
    <row r="23" spans="1:10" s="43" customFormat="1" ht="15">
      <c r="A23" s="380" t="s">
        <v>269</v>
      </c>
      <c r="B23" s="380"/>
      <c r="C23" s="380"/>
      <c r="D23" s="380"/>
      <c r="E23" s="380"/>
      <c r="F23" s="380"/>
      <c r="G23" s="153"/>
      <c r="H23" s="42" t="s">
        <v>268</v>
      </c>
      <c r="I23" s="42" t="s">
        <v>268</v>
      </c>
      <c r="J23" s="42" t="s">
        <v>268</v>
      </c>
    </row>
    <row r="24" spans="1:10" s="43" customFormat="1" ht="15">
      <c r="A24" s="380"/>
      <c r="B24" s="380"/>
      <c r="C24" s="380"/>
      <c r="D24" s="380"/>
      <c r="E24" s="380"/>
      <c r="F24" s="380"/>
      <c r="G24" s="153"/>
      <c r="H24" s="42" t="s">
        <v>268</v>
      </c>
      <c r="I24" s="42" t="s">
        <v>268</v>
      </c>
      <c r="J24" s="42" t="s">
        <v>268</v>
      </c>
    </row>
    <row r="28" spans="1:10">
      <c r="B28" s="202"/>
      <c r="C28" s="202"/>
      <c r="D28" s="202"/>
      <c r="E28" s="202"/>
      <c r="F28" s="202"/>
      <c r="G28" s="202"/>
      <c r="H28" s="202"/>
      <c r="I28" s="202"/>
      <c r="J28" s="202"/>
    </row>
  </sheetData>
  <mergeCells count="10">
    <mergeCell ref="A23:F23"/>
    <mergeCell ref="A24:F24"/>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34C3-14F7-4E96-A29C-7F023CE5549C}">
  <sheetPr>
    <tabColor rgb="FF002060"/>
  </sheetPr>
  <dimension ref="A1:AD26"/>
  <sheetViews>
    <sheetView showGridLines="0" rightToLeft="1" view="pageBreakPreview" zoomScale="60" zoomScaleNormal="70" workbookViewId="0">
      <selection activeCell="B30" sqref="B30:J30"/>
    </sheetView>
  </sheetViews>
  <sheetFormatPr defaultColWidth="8.88671875" defaultRowHeight="14.4"/>
  <cols>
    <col min="1" max="1" width="18.33203125" style="169" customWidth="1"/>
    <col min="2" max="3" width="13.109375" style="169" bestFit="1" customWidth="1"/>
    <col min="4" max="4" width="15.88671875" style="169" bestFit="1" customWidth="1"/>
    <col min="5" max="6" width="11.33203125" style="169" bestFit="1" customWidth="1"/>
    <col min="7" max="7" width="13.88671875" style="169" customWidth="1"/>
    <col min="8" max="9" width="13.109375" style="169" bestFit="1" customWidth="1"/>
    <col min="10" max="10" width="15.88671875" style="169" bestFit="1" customWidth="1"/>
    <col min="11" max="16384" width="8.88671875" style="169"/>
  </cols>
  <sheetData>
    <row r="1" spans="1:30">
      <c r="H1" s="343" t="s">
        <v>344</v>
      </c>
      <c r="I1" s="343"/>
      <c r="J1" s="343"/>
    </row>
    <row r="2" spans="1:30">
      <c r="H2" s="343"/>
      <c r="I2" s="343"/>
      <c r="J2" s="343"/>
    </row>
    <row r="3" spans="1:30" s="206" customFormat="1">
      <c r="H3" s="355"/>
      <c r="I3" s="355"/>
      <c r="J3" s="355"/>
      <c r="K3" s="169"/>
      <c r="L3" s="169"/>
      <c r="M3" s="169"/>
      <c r="N3" s="169"/>
      <c r="O3" s="169"/>
      <c r="P3" s="169"/>
      <c r="Q3" s="169"/>
      <c r="R3" s="169"/>
      <c r="S3" s="169"/>
      <c r="T3" s="169"/>
      <c r="U3" s="169"/>
      <c r="V3" s="169"/>
      <c r="W3" s="169"/>
      <c r="X3" s="169"/>
      <c r="Y3" s="169"/>
      <c r="Z3" s="169"/>
      <c r="AA3" s="169"/>
      <c r="AB3" s="169"/>
      <c r="AC3" s="169"/>
      <c r="AD3" s="169"/>
    </row>
    <row r="4" spans="1:30" ht="15">
      <c r="A4" s="385" t="s">
        <v>179</v>
      </c>
      <c r="B4" s="385"/>
      <c r="C4" s="385"/>
      <c r="D4" s="385"/>
      <c r="E4" s="385"/>
      <c r="F4" s="385"/>
      <c r="G4" s="385"/>
      <c r="H4" s="385"/>
      <c r="I4" s="385"/>
      <c r="J4" s="385"/>
    </row>
    <row r="5" spans="1:30" ht="19.5" customHeight="1">
      <c r="A5" s="256" t="s">
        <v>238</v>
      </c>
      <c r="B5" s="346" t="s">
        <v>188</v>
      </c>
      <c r="C5" s="347"/>
      <c r="D5" s="347"/>
      <c r="E5" s="347"/>
      <c r="F5" s="347"/>
      <c r="G5" s="347"/>
      <c r="H5" s="347"/>
      <c r="I5" s="347"/>
      <c r="J5" s="348"/>
    </row>
    <row r="6" spans="1:30" ht="21.75" customHeight="1">
      <c r="A6" s="359" t="s">
        <v>17</v>
      </c>
      <c r="B6" s="357" t="s">
        <v>0</v>
      </c>
      <c r="C6" s="359"/>
      <c r="D6" s="359"/>
      <c r="E6" s="359" t="s">
        <v>1</v>
      </c>
      <c r="F6" s="359"/>
      <c r="G6" s="359"/>
      <c r="H6" s="359" t="s">
        <v>2</v>
      </c>
      <c r="I6" s="359"/>
      <c r="J6" s="360"/>
    </row>
    <row r="7" spans="1:30" ht="15">
      <c r="A7" s="359"/>
      <c r="B7" s="32" t="s">
        <v>14</v>
      </c>
      <c r="C7" s="26" t="s">
        <v>15</v>
      </c>
      <c r="D7" s="26" t="s">
        <v>52</v>
      </c>
      <c r="E7" s="26" t="s">
        <v>14</v>
      </c>
      <c r="F7" s="26" t="s">
        <v>15</v>
      </c>
      <c r="G7" s="26" t="s">
        <v>52</v>
      </c>
      <c r="H7" s="26" t="s">
        <v>14</v>
      </c>
      <c r="I7" s="26" t="s">
        <v>15</v>
      </c>
      <c r="J7" s="27" t="s">
        <v>52</v>
      </c>
    </row>
    <row r="8" spans="1:30" ht="15">
      <c r="A8" s="238" t="s">
        <v>18</v>
      </c>
      <c r="B8" s="250">
        <v>271844</v>
      </c>
      <c r="C8" s="237">
        <v>176830</v>
      </c>
      <c r="D8" s="237">
        <f t="shared" ref="D8:D22" si="0">SUM(B8:C8)</f>
        <v>448674</v>
      </c>
      <c r="E8" s="237">
        <v>4999</v>
      </c>
      <c r="F8" s="237">
        <v>4026</v>
      </c>
      <c r="G8" s="237">
        <f t="shared" ref="G8:G22" si="1">SUM(E8:F8)</f>
        <v>9025</v>
      </c>
      <c r="H8" s="237">
        <f t="shared" ref="H8:H22" si="2">E8+B8</f>
        <v>276843</v>
      </c>
      <c r="I8" s="237">
        <f t="shared" ref="I8:I22" si="3">F8+C8</f>
        <v>180856</v>
      </c>
      <c r="J8" s="237">
        <f t="shared" ref="J8:J22" si="4">G8+D8</f>
        <v>457699</v>
      </c>
    </row>
    <row r="9" spans="1:30" ht="15">
      <c r="A9" s="239" t="s">
        <v>19</v>
      </c>
      <c r="B9" s="252">
        <v>102567</v>
      </c>
      <c r="C9" s="200">
        <v>75319</v>
      </c>
      <c r="D9" s="200">
        <f t="shared" si="0"/>
        <v>177886</v>
      </c>
      <c r="E9" s="200">
        <v>3641</v>
      </c>
      <c r="F9" s="200">
        <v>3007</v>
      </c>
      <c r="G9" s="200">
        <f t="shared" si="1"/>
        <v>6648</v>
      </c>
      <c r="H9" s="200">
        <f t="shared" si="2"/>
        <v>106208</v>
      </c>
      <c r="I9" s="200">
        <f t="shared" si="3"/>
        <v>78326</v>
      </c>
      <c r="J9" s="200">
        <f t="shared" si="4"/>
        <v>184534</v>
      </c>
    </row>
    <row r="10" spans="1:30" ht="15">
      <c r="A10" s="238" t="s">
        <v>20</v>
      </c>
      <c r="B10" s="250">
        <v>38873</v>
      </c>
      <c r="C10" s="237">
        <v>29052</v>
      </c>
      <c r="D10" s="237">
        <f t="shared" si="0"/>
        <v>67925</v>
      </c>
      <c r="E10" s="237">
        <v>1343</v>
      </c>
      <c r="F10" s="237">
        <v>1629</v>
      </c>
      <c r="G10" s="237">
        <f t="shared" si="1"/>
        <v>2972</v>
      </c>
      <c r="H10" s="237">
        <f t="shared" si="2"/>
        <v>40216</v>
      </c>
      <c r="I10" s="237">
        <f t="shared" si="3"/>
        <v>30681</v>
      </c>
      <c r="J10" s="237">
        <f t="shared" si="4"/>
        <v>70897</v>
      </c>
    </row>
    <row r="11" spans="1:30" ht="15">
      <c r="A11" s="239" t="s">
        <v>21</v>
      </c>
      <c r="B11" s="252">
        <v>34179</v>
      </c>
      <c r="C11" s="200">
        <v>26923</v>
      </c>
      <c r="D11" s="200">
        <f t="shared" si="0"/>
        <v>61102</v>
      </c>
      <c r="E11" s="200">
        <v>1523</v>
      </c>
      <c r="F11" s="200">
        <v>1672</v>
      </c>
      <c r="G11" s="200">
        <f t="shared" si="1"/>
        <v>3195</v>
      </c>
      <c r="H11" s="200">
        <f t="shared" si="2"/>
        <v>35702</v>
      </c>
      <c r="I11" s="200">
        <f t="shared" si="3"/>
        <v>28595</v>
      </c>
      <c r="J11" s="200">
        <f t="shared" si="4"/>
        <v>64297</v>
      </c>
    </row>
    <row r="12" spans="1:30" ht="15">
      <c r="A12" s="238" t="s">
        <v>22</v>
      </c>
      <c r="B12" s="250">
        <v>65511</v>
      </c>
      <c r="C12" s="237">
        <v>50202</v>
      </c>
      <c r="D12" s="237">
        <f t="shared" si="0"/>
        <v>115713</v>
      </c>
      <c r="E12" s="237">
        <v>3302</v>
      </c>
      <c r="F12" s="237">
        <v>2463</v>
      </c>
      <c r="G12" s="237">
        <f t="shared" si="1"/>
        <v>5765</v>
      </c>
      <c r="H12" s="237">
        <f t="shared" si="2"/>
        <v>68813</v>
      </c>
      <c r="I12" s="237">
        <f t="shared" si="3"/>
        <v>52665</v>
      </c>
      <c r="J12" s="237">
        <f t="shared" si="4"/>
        <v>121478</v>
      </c>
    </row>
    <row r="13" spans="1:30" ht="15">
      <c r="A13" s="239" t="s">
        <v>23</v>
      </c>
      <c r="B13" s="252">
        <v>48974</v>
      </c>
      <c r="C13" s="200">
        <v>46185</v>
      </c>
      <c r="D13" s="200">
        <f t="shared" si="0"/>
        <v>95159</v>
      </c>
      <c r="E13" s="200">
        <v>2080</v>
      </c>
      <c r="F13" s="200">
        <v>2183</v>
      </c>
      <c r="G13" s="200">
        <f t="shared" si="1"/>
        <v>4263</v>
      </c>
      <c r="H13" s="200">
        <f t="shared" si="2"/>
        <v>51054</v>
      </c>
      <c r="I13" s="200">
        <f t="shared" si="3"/>
        <v>48368</v>
      </c>
      <c r="J13" s="200">
        <f t="shared" si="4"/>
        <v>99422</v>
      </c>
    </row>
    <row r="14" spans="1:30" ht="15">
      <c r="A14" s="238" t="s">
        <v>24</v>
      </c>
      <c r="B14" s="250">
        <v>19751</v>
      </c>
      <c r="C14" s="237">
        <v>15206</v>
      </c>
      <c r="D14" s="237">
        <f t="shared" si="0"/>
        <v>34957</v>
      </c>
      <c r="E14" s="237">
        <v>929</v>
      </c>
      <c r="F14" s="237">
        <v>663</v>
      </c>
      <c r="G14" s="237">
        <f t="shared" si="1"/>
        <v>1592</v>
      </c>
      <c r="H14" s="237">
        <f t="shared" si="2"/>
        <v>20680</v>
      </c>
      <c r="I14" s="237">
        <f t="shared" si="3"/>
        <v>15869</v>
      </c>
      <c r="J14" s="237">
        <f t="shared" si="4"/>
        <v>36549</v>
      </c>
    </row>
    <row r="15" spans="1:30" ht="15">
      <c r="A15" s="239" t="s">
        <v>25</v>
      </c>
      <c r="B15" s="252">
        <v>18212</v>
      </c>
      <c r="C15" s="200">
        <v>14745</v>
      </c>
      <c r="D15" s="200">
        <f t="shared" si="0"/>
        <v>32957</v>
      </c>
      <c r="E15" s="200">
        <v>720</v>
      </c>
      <c r="F15" s="200">
        <v>709</v>
      </c>
      <c r="G15" s="200">
        <f t="shared" si="1"/>
        <v>1429</v>
      </c>
      <c r="H15" s="200">
        <f t="shared" si="2"/>
        <v>18932</v>
      </c>
      <c r="I15" s="200">
        <f t="shared" si="3"/>
        <v>15454</v>
      </c>
      <c r="J15" s="200">
        <f t="shared" si="4"/>
        <v>34386</v>
      </c>
    </row>
    <row r="16" spans="1:30" ht="15">
      <c r="A16" s="238" t="s">
        <v>57</v>
      </c>
      <c r="B16" s="250">
        <v>11298</v>
      </c>
      <c r="C16" s="237">
        <v>7269</v>
      </c>
      <c r="D16" s="237">
        <f t="shared" si="0"/>
        <v>18567</v>
      </c>
      <c r="E16" s="237">
        <v>959</v>
      </c>
      <c r="F16" s="237">
        <v>749</v>
      </c>
      <c r="G16" s="237">
        <f t="shared" si="1"/>
        <v>1708</v>
      </c>
      <c r="H16" s="237">
        <f t="shared" si="2"/>
        <v>12257</v>
      </c>
      <c r="I16" s="237">
        <f t="shared" si="3"/>
        <v>8018</v>
      </c>
      <c r="J16" s="237">
        <f t="shared" si="4"/>
        <v>20275</v>
      </c>
    </row>
    <row r="17" spans="1:10" ht="15">
      <c r="A17" s="239" t="s">
        <v>26</v>
      </c>
      <c r="B17" s="252">
        <v>28464</v>
      </c>
      <c r="C17" s="200">
        <v>24519</v>
      </c>
      <c r="D17" s="200">
        <f t="shared" si="0"/>
        <v>52983</v>
      </c>
      <c r="E17" s="200">
        <v>1206</v>
      </c>
      <c r="F17" s="200">
        <v>1080</v>
      </c>
      <c r="G17" s="200">
        <f t="shared" si="1"/>
        <v>2286</v>
      </c>
      <c r="H17" s="200">
        <f t="shared" si="2"/>
        <v>29670</v>
      </c>
      <c r="I17" s="200">
        <f t="shared" si="3"/>
        <v>25599</v>
      </c>
      <c r="J17" s="200">
        <f t="shared" si="4"/>
        <v>55269</v>
      </c>
    </row>
    <row r="18" spans="1:10" ht="15">
      <c r="A18" s="238" t="s">
        <v>27</v>
      </c>
      <c r="B18" s="250">
        <v>18607</v>
      </c>
      <c r="C18" s="237">
        <v>11202</v>
      </c>
      <c r="D18" s="237">
        <f t="shared" si="0"/>
        <v>29809</v>
      </c>
      <c r="E18" s="237">
        <v>955</v>
      </c>
      <c r="F18" s="237">
        <v>1317</v>
      </c>
      <c r="G18" s="237">
        <f t="shared" si="1"/>
        <v>2272</v>
      </c>
      <c r="H18" s="237">
        <f t="shared" si="2"/>
        <v>19562</v>
      </c>
      <c r="I18" s="237">
        <f t="shared" si="3"/>
        <v>12519</v>
      </c>
      <c r="J18" s="237">
        <f t="shared" si="4"/>
        <v>32081</v>
      </c>
    </row>
    <row r="19" spans="1:10" ht="15">
      <c r="A19" s="239" t="s">
        <v>28</v>
      </c>
      <c r="B19" s="252">
        <v>12936</v>
      </c>
      <c r="C19" s="200">
        <v>11345</v>
      </c>
      <c r="D19" s="200">
        <f t="shared" si="0"/>
        <v>24281</v>
      </c>
      <c r="E19" s="200">
        <v>508</v>
      </c>
      <c r="F19" s="200">
        <v>722</v>
      </c>
      <c r="G19" s="200">
        <f t="shared" si="1"/>
        <v>1230</v>
      </c>
      <c r="H19" s="200">
        <f t="shared" si="2"/>
        <v>13444</v>
      </c>
      <c r="I19" s="200">
        <f t="shared" si="3"/>
        <v>12067</v>
      </c>
      <c r="J19" s="200">
        <f t="shared" si="4"/>
        <v>25511</v>
      </c>
    </row>
    <row r="20" spans="1:10" ht="15">
      <c r="A20" s="238" t="s">
        <v>29</v>
      </c>
      <c r="B20" s="250">
        <v>16878</v>
      </c>
      <c r="C20" s="237">
        <v>11280</v>
      </c>
      <c r="D20" s="237">
        <f t="shared" si="0"/>
        <v>28158</v>
      </c>
      <c r="E20" s="237">
        <v>961</v>
      </c>
      <c r="F20" s="237">
        <v>698</v>
      </c>
      <c r="G20" s="237">
        <f t="shared" si="1"/>
        <v>1659</v>
      </c>
      <c r="H20" s="237">
        <f t="shared" si="2"/>
        <v>17839</v>
      </c>
      <c r="I20" s="237">
        <f t="shared" si="3"/>
        <v>11978</v>
      </c>
      <c r="J20" s="237">
        <f t="shared" si="4"/>
        <v>29817</v>
      </c>
    </row>
    <row r="21" spans="1:10" ht="15">
      <c r="A21" s="239" t="s">
        <v>88</v>
      </c>
      <c r="B21" s="252">
        <v>413</v>
      </c>
      <c r="C21" s="200">
        <v>84</v>
      </c>
      <c r="D21" s="200">
        <f t="shared" si="0"/>
        <v>497</v>
      </c>
      <c r="E21" s="200">
        <v>5</v>
      </c>
      <c r="F21" s="200">
        <v>0</v>
      </c>
      <c r="G21" s="200">
        <f t="shared" si="1"/>
        <v>5</v>
      </c>
      <c r="H21" s="200">
        <f t="shared" si="2"/>
        <v>418</v>
      </c>
      <c r="I21" s="200">
        <f t="shared" si="3"/>
        <v>84</v>
      </c>
      <c r="J21" s="200">
        <f t="shared" si="4"/>
        <v>502</v>
      </c>
    </row>
    <row r="22" spans="1:10" ht="15">
      <c r="A22" s="238" t="s">
        <v>58</v>
      </c>
      <c r="B22" s="250">
        <v>478</v>
      </c>
      <c r="C22" s="237">
        <v>70</v>
      </c>
      <c r="D22" s="237">
        <f t="shared" si="0"/>
        <v>548</v>
      </c>
      <c r="E22" s="237">
        <v>16</v>
      </c>
      <c r="F22" s="237">
        <v>0</v>
      </c>
      <c r="G22" s="237">
        <f t="shared" si="1"/>
        <v>16</v>
      </c>
      <c r="H22" s="237">
        <f t="shared" si="2"/>
        <v>494</v>
      </c>
      <c r="I22" s="237">
        <f t="shared" si="3"/>
        <v>70</v>
      </c>
      <c r="J22" s="237">
        <f t="shared" si="4"/>
        <v>564</v>
      </c>
    </row>
    <row r="23" spans="1:10" ht="15">
      <c r="A23" s="58" t="s">
        <v>61</v>
      </c>
      <c r="B23" s="29">
        <f t="shared" ref="B23:J23" si="5">SUM(B8:B22)</f>
        <v>688985</v>
      </c>
      <c r="C23" s="29">
        <f t="shared" si="5"/>
        <v>500231</v>
      </c>
      <c r="D23" s="29">
        <f t="shared" si="5"/>
        <v>1189216</v>
      </c>
      <c r="E23" s="29">
        <f t="shared" si="5"/>
        <v>23147</v>
      </c>
      <c r="F23" s="29">
        <f t="shared" si="5"/>
        <v>20918</v>
      </c>
      <c r="G23" s="29">
        <f t="shared" si="5"/>
        <v>44065</v>
      </c>
      <c r="H23" s="29">
        <f t="shared" si="5"/>
        <v>712132</v>
      </c>
      <c r="I23" s="29">
        <f t="shared" si="5"/>
        <v>521149</v>
      </c>
      <c r="J23" s="37">
        <f t="shared" si="5"/>
        <v>1233281</v>
      </c>
    </row>
    <row r="24" spans="1:10" ht="16.8">
      <c r="A24" s="156" t="s">
        <v>64</v>
      </c>
      <c r="B24" s="199"/>
      <c r="C24" s="245"/>
      <c r="D24" s="245"/>
      <c r="E24" s="245"/>
      <c r="F24" s="245"/>
      <c r="G24" s="245"/>
      <c r="H24" s="245"/>
      <c r="I24" s="245"/>
      <c r="J24" s="191"/>
    </row>
    <row r="25" spans="1:10" ht="16.8">
      <c r="A25" s="240" t="s">
        <v>50</v>
      </c>
      <c r="B25" s="246"/>
      <c r="C25" s="246"/>
      <c r="D25" s="246"/>
      <c r="E25" s="246"/>
      <c r="F25" s="246"/>
      <c r="G25" s="246"/>
      <c r="H25" s="246"/>
      <c r="I25" s="246"/>
      <c r="J25" s="255"/>
    </row>
    <row r="26" spans="1:10">
      <c r="A26" s="196"/>
      <c r="B26" s="254"/>
      <c r="C26" s="254"/>
      <c r="D26" s="254"/>
      <c r="E26" s="254"/>
      <c r="F26" s="254"/>
      <c r="G26" s="254"/>
      <c r="H26" s="254"/>
      <c r="I26" s="254"/>
      <c r="J26" s="254"/>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33F8B-1945-4457-9945-157A9B963B9F}">
  <sheetPr>
    <tabColor rgb="FF002060"/>
  </sheetPr>
  <dimension ref="A1:M24"/>
  <sheetViews>
    <sheetView showGridLines="0" rightToLeft="1" view="pageBreakPreview" zoomScale="70" zoomScaleNormal="100" zoomScaleSheetLayoutView="70" workbookViewId="0">
      <selection activeCell="A21" sqref="A21:XFD21"/>
    </sheetView>
  </sheetViews>
  <sheetFormatPr defaultRowHeight="14.4"/>
  <cols>
    <col min="1" max="1" width="18.6640625" customWidth="1"/>
    <col min="2" max="2" width="13.6640625" style="16" customWidth="1"/>
    <col min="3" max="10" width="13.6640625" customWidth="1"/>
    <col min="12" max="13" width="9.44140625" bestFit="1" customWidth="1"/>
  </cols>
  <sheetData>
    <row r="1" spans="1:13">
      <c r="A1" s="342"/>
      <c r="B1" s="342"/>
      <c r="C1" s="342"/>
      <c r="D1" s="15"/>
      <c r="E1" s="15"/>
      <c r="F1" s="15"/>
      <c r="G1" s="15"/>
      <c r="H1" s="386" t="s">
        <v>344</v>
      </c>
      <c r="I1" s="386"/>
      <c r="J1" s="386"/>
    </row>
    <row r="2" spans="1:13">
      <c r="A2" s="342"/>
      <c r="B2" s="342"/>
      <c r="C2" s="342"/>
      <c r="D2" s="15"/>
      <c r="E2" s="15"/>
      <c r="F2" s="15"/>
      <c r="G2" s="15"/>
      <c r="H2" s="386"/>
      <c r="I2" s="386"/>
      <c r="J2" s="386"/>
    </row>
    <row r="3" spans="1:13">
      <c r="A3" s="344" t="s">
        <v>258</v>
      </c>
      <c r="B3" s="345"/>
      <c r="C3" s="345"/>
      <c r="D3" s="345"/>
      <c r="E3" s="345"/>
      <c r="F3" s="345"/>
      <c r="G3" s="345"/>
      <c r="H3" s="345"/>
      <c r="I3" s="345"/>
      <c r="J3" s="345"/>
    </row>
    <row r="4" spans="1:13" ht="14.4" customHeight="1">
      <c r="A4" s="22" t="s">
        <v>257</v>
      </c>
      <c r="B4" s="346" t="s">
        <v>188</v>
      </c>
      <c r="C4" s="347"/>
      <c r="D4" s="347"/>
      <c r="E4" s="347"/>
      <c r="F4" s="347"/>
      <c r="G4" s="347"/>
      <c r="H4" s="347"/>
      <c r="I4" s="347"/>
      <c r="J4" s="348"/>
    </row>
    <row r="5" spans="1:13" ht="21.75" customHeight="1">
      <c r="A5" s="349" t="s">
        <v>137</v>
      </c>
      <c r="B5" s="351" t="s">
        <v>138</v>
      </c>
      <c r="C5" s="351"/>
      <c r="D5" s="351"/>
      <c r="E5" s="351" t="s">
        <v>1</v>
      </c>
      <c r="F5" s="351"/>
      <c r="G5" s="351"/>
      <c r="H5" s="351" t="s">
        <v>16</v>
      </c>
      <c r="I5" s="351"/>
      <c r="J5" s="352"/>
    </row>
    <row r="6" spans="1:13" ht="23.4" customHeight="1">
      <c r="A6" s="350"/>
      <c r="B6" s="23" t="s">
        <v>42</v>
      </c>
      <c r="C6" s="56" t="s">
        <v>43</v>
      </c>
      <c r="D6" s="56" t="s">
        <v>16</v>
      </c>
      <c r="E6" s="56" t="s">
        <v>42</v>
      </c>
      <c r="F6" s="56" t="s">
        <v>43</v>
      </c>
      <c r="G6" s="56" t="s">
        <v>16</v>
      </c>
      <c r="H6" s="56" t="s">
        <v>42</v>
      </c>
      <c r="I6" s="56" t="s">
        <v>43</v>
      </c>
      <c r="J6" s="57" t="s">
        <v>16</v>
      </c>
    </row>
    <row r="7" spans="1:13" ht="15">
      <c r="A7" s="24" t="s">
        <v>151</v>
      </c>
      <c r="B7" s="274">
        <v>25980</v>
      </c>
      <c r="C7" s="274">
        <v>30133</v>
      </c>
      <c r="D7" s="274">
        <f t="shared" ref="D7:D18" si="0">SUM(B7:C7)</f>
        <v>56113</v>
      </c>
      <c r="E7" s="274">
        <v>264073</v>
      </c>
      <c r="F7" s="274">
        <v>25423</v>
      </c>
      <c r="G7" s="274">
        <f t="shared" ref="G7:G18" si="1">SUM(E7:F7)</f>
        <v>289496</v>
      </c>
      <c r="H7" s="274">
        <f t="shared" ref="H7:H18" si="2">B7+E7</f>
        <v>290053</v>
      </c>
      <c r="I7" s="274">
        <f t="shared" ref="I7:I18" si="3">C7+F7</f>
        <v>55556</v>
      </c>
      <c r="J7" s="274">
        <f t="shared" ref="J7:J18" si="4">D7+G7</f>
        <v>345609</v>
      </c>
      <c r="M7" s="17"/>
    </row>
    <row r="8" spans="1:13" ht="15">
      <c r="A8" s="25" t="s">
        <v>152</v>
      </c>
      <c r="B8" s="273">
        <v>10427</v>
      </c>
      <c r="C8" s="273">
        <v>11849</v>
      </c>
      <c r="D8" s="273">
        <f t="shared" si="0"/>
        <v>22276</v>
      </c>
      <c r="E8" s="273">
        <v>30736</v>
      </c>
      <c r="F8" s="273">
        <v>4673</v>
      </c>
      <c r="G8" s="273">
        <f t="shared" si="1"/>
        <v>35409</v>
      </c>
      <c r="H8" s="273">
        <f t="shared" si="2"/>
        <v>41163</v>
      </c>
      <c r="I8" s="273">
        <f t="shared" si="3"/>
        <v>16522</v>
      </c>
      <c r="J8" s="273">
        <f t="shared" si="4"/>
        <v>57685</v>
      </c>
      <c r="M8" s="17"/>
    </row>
    <row r="9" spans="1:13" ht="15">
      <c r="A9" s="24" t="s">
        <v>153</v>
      </c>
      <c r="B9" s="274">
        <v>33298</v>
      </c>
      <c r="C9" s="274">
        <v>39082</v>
      </c>
      <c r="D9" s="274">
        <f t="shared" si="0"/>
        <v>72380</v>
      </c>
      <c r="E9" s="274">
        <v>16655</v>
      </c>
      <c r="F9" s="274">
        <v>3412</v>
      </c>
      <c r="G9" s="274">
        <f t="shared" si="1"/>
        <v>20067</v>
      </c>
      <c r="H9" s="274">
        <f t="shared" si="2"/>
        <v>49953</v>
      </c>
      <c r="I9" s="274">
        <f t="shared" si="3"/>
        <v>42494</v>
      </c>
      <c r="J9" s="274">
        <f t="shared" si="4"/>
        <v>92447</v>
      </c>
      <c r="M9" s="17"/>
    </row>
    <row r="10" spans="1:13" ht="15">
      <c r="A10" s="25" t="s">
        <v>94</v>
      </c>
      <c r="B10" s="273">
        <v>38402</v>
      </c>
      <c r="C10" s="273">
        <v>52249</v>
      </c>
      <c r="D10" s="273">
        <f t="shared" si="0"/>
        <v>90651</v>
      </c>
      <c r="E10" s="273">
        <v>55660</v>
      </c>
      <c r="F10" s="273">
        <v>10477</v>
      </c>
      <c r="G10" s="273">
        <f t="shared" si="1"/>
        <v>66137</v>
      </c>
      <c r="H10" s="273">
        <f t="shared" si="2"/>
        <v>94062</v>
      </c>
      <c r="I10" s="273">
        <f t="shared" si="3"/>
        <v>62726</v>
      </c>
      <c r="J10" s="273">
        <f t="shared" si="4"/>
        <v>156788</v>
      </c>
      <c r="M10" s="17"/>
    </row>
    <row r="11" spans="1:13" ht="15">
      <c r="A11" s="24" t="s">
        <v>90</v>
      </c>
      <c r="B11" s="274">
        <v>32152</v>
      </c>
      <c r="C11" s="274">
        <v>80760</v>
      </c>
      <c r="D11" s="274">
        <f t="shared" si="0"/>
        <v>112912</v>
      </c>
      <c r="E11" s="274">
        <v>153434</v>
      </c>
      <c r="F11" s="274">
        <v>19265</v>
      </c>
      <c r="G11" s="274">
        <f t="shared" si="1"/>
        <v>172699</v>
      </c>
      <c r="H11" s="274">
        <f t="shared" si="2"/>
        <v>185586</v>
      </c>
      <c r="I11" s="274">
        <f t="shared" si="3"/>
        <v>100025</v>
      </c>
      <c r="J11" s="274">
        <f t="shared" si="4"/>
        <v>285611</v>
      </c>
      <c r="M11" s="17"/>
    </row>
    <row r="12" spans="1:13" ht="15">
      <c r="A12" s="25" t="s">
        <v>116</v>
      </c>
      <c r="B12" s="273">
        <v>32331</v>
      </c>
      <c r="C12" s="273">
        <v>38402</v>
      </c>
      <c r="D12" s="273">
        <f t="shared" si="0"/>
        <v>70733</v>
      </c>
      <c r="E12" s="273">
        <v>113704</v>
      </c>
      <c r="F12" s="273">
        <v>20208</v>
      </c>
      <c r="G12" s="273">
        <f t="shared" si="1"/>
        <v>133912</v>
      </c>
      <c r="H12" s="273">
        <f t="shared" si="2"/>
        <v>146035</v>
      </c>
      <c r="I12" s="273">
        <f t="shared" si="3"/>
        <v>58610</v>
      </c>
      <c r="J12" s="273">
        <f t="shared" si="4"/>
        <v>204645</v>
      </c>
      <c r="M12" s="17"/>
    </row>
    <row r="13" spans="1:13" ht="15">
      <c r="A13" s="24" t="s">
        <v>156</v>
      </c>
      <c r="B13" s="274">
        <v>41348</v>
      </c>
      <c r="C13" s="274">
        <v>49400</v>
      </c>
      <c r="D13" s="274">
        <f t="shared" si="0"/>
        <v>90748</v>
      </c>
      <c r="E13" s="274">
        <v>162247</v>
      </c>
      <c r="F13" s="274">
        <v>22554</v>
      </c>
      <c r="G13" s="274">
        <f t="shared" si="1"/>
        <v>184801</v>
      </c>
      <c r="H13" s="274">
        <f t="shared" si="2"/>
        <v>203595</v>
      </c>
      <c r="I13" s="274">
        <f t="shared" si="3"/>
        <v>71954</v>
      </c>
      <c r="J13" s="274">
        <f t="shared" si="4"/>
        <v>275549</v>
      </c>
      <c r="M13" s="17"/>
    </row>
    <row r="14" spans="1:13" ht="15">
      <c r="A14" s="25" t="s">
        <v>158</v>
      </c>
      <c r="B14" s="273">
        <v>50587</v>
      </c>
      <c r="C14" s="273">
        <v>58588</v>
      </c>
      <c r="D14" s="273">
        <f t="shared" si="0"/>
        <v>109175</v>
      </c>
      <c r="E14" s="273">
        <v>409739</v>
      </c>
      <c r="F14" s="273">
        <v>32602</v>
      </c>
      <c r="G14" s="273">
        <f t="shared" si="1"/>
        <v>442341</v>
      </c>
      <c r="H14" s="273">
        <f t="shared" si="2"/>
        <v>460326</v>
      </c>
      <c r="I14" s="273">
        <f t="shared" si="3"/>
        <v>91190</v>
      </c>
      <c r="J14" s="273">
        <f t="shared" si="4"/>
        <v>551516</v>
      </c>
      <c r="M14" s="17"/>
    </row>
    <row r="15" spans="1:13" ht="15">
      <c r="A15" s="24" t="s">
        <v>186</v>
      </c>
      <c r="B15" s="274">
        <v>104264</v>
      </c>
      <c r="C15" s="274">
        <v>85318</v>
      </c>
      <c r="D15" s="274">
        <f t="shared" si="0"/>
        <v>189582</v>
      </c>
      <c r="E15" s="274">
        <v>616616</v>
      </c>
      <c r="F15" s="274">
        <v>32572</v>
      </c>
      <c r="G15" s="274">
        <f t="shared" si="1"/>
        <v>649188</v>
      </c>
      <c r="H15" s="274">
        <f t="shared" si="2"/>
        <v>720880</v>
      </c>
      <c r="I15" s="274">
        <f t="shared" si="3"/>
        <v>117890</v>
      </c>
      <c r="J15" s="274">
        <f t="shared" si="4"/>
        <v>838770</v>
      </c>
      <c r="M15" s="17"/>
    </row>
    <row r="16" spans="1:13" ht="15">
      <c r="A16" s="25" t="s">
        <v>193</v>
      </c>
      <c r="B16" s="273">
        <v>95074</v>
      </c>
      <c r="C16" s="273">
        <v>68163</v>
      </c>
      <c r="D16" s="273">
        <f t="shared" si="0"/>
        <v>163237</v>
      </c>
      <c r="E16" s="273">
        <v>193789</v>
      </c>
      <c r="F16" s="273">
        <v>5014</v>
      </c>
      <c r="G16" s="273">
        <f t="shared" si="1"/>
        <v>198803</v>
      </c>
      <c r="H16" s="273">
        <f t="shared" si="2"/>
        <v>288863</v>
      </c>
      <c r="I16" s="273">
        <f t="shared" si="3"/>
        <v>73177</v>
      </c>
      <c r="J16" s="273">
        <f t="shared" si="4"/>
        <v>362040</v>
      </c>
      <c r="M16" s="17"/>
    </row>
    <row r="17" spans="1:13" ht="15">
      <c r="A17" s="24" t="s">
        <v>210</v>
      </c>
      <c r="B17" s="274">
        <v>186328</v>
      </c>
      <c r="C17" s="274">
        <v>148892</v>
      </c>
      <c r="D17" s="274">
        <f t="shared" si="0"/>
        <v>335220</v>
      </c>
      <c r="E17" s="274">
        <v>1107673</v>
      </c>
      <c r="F17" s="274">
        <v>75904</v>
      </c>
      <c r="G17" s="274">
        <f t="shared" si="1"/>
        <v>1183577</v>
      </c>
      <c r="H17" s="274">
        <f t="shared" si="2"/>
        <v>1294001</v>
      </c>
      <c r="I17" s="274">
        <f t="shared" si="3"/>
        <v>224796</v>
      </c>
      <c r="J17" s="274">
        <f t="shared" si="4"/>
        <v>1518797</v>
      </c>
      <c r="M17" s="17"/>
    </row>
    <row r="18" spans="1:13" ht="15">
      <c r="A18" s="25" t="s">
        <v>342</v>
      </c>
      <c r="B18" s="273">
        <v>70812</v>
      </c>
      <c r="C18" s="273">
        <v>58067</v>
      </c>
      <c r="D18" s="273">
        <f t="shared" si="0"/>
        <v>128879</v>
      </c>
      <c r="E18" s="273">
        <v>31330</v>
      </c>
      <c r="F18" s="273">
        <v>1133</v>
      </c>
      <c r="G18" s="273">
        <f t="shared" si="1"/>
        <v>32463</v>
      </c>
      <c r="H18" s="273">
        <f t="shared" si="2"/>
        <v>102142</v>
      </c>
      <c r="I18" s="273">
        <f t="shared" si="3"/>
        <v>59200</v>
      </c>
      <c r="J18" s="273">
        <f t="shared" si="4"/>
        <v>161342</v>
      </c>
      <c r="M18" s="17"/>
    </row>
    <row r="19" spans="1:13" s="266" customFormat="1" ht="16.8">
      <c r="A19" s="287" t="s">
        <v>248</v>
      </c>
      <c r="B19" s="267"/>
      <c r="C19" s="267"/>
      <c r="D19" s="267"/>
      <c r="E19" s="267"/>
      <c r="F19" s="267"/>
      <c r="G19" s="267"/>
      <c r="H19" s="267" t="s">
        <v>66</v>
      </c>
      <c r="I19" s="267"/>
      <c r="J19" s="283"/>
    </row>
    <row r="20" spans="1:13" s="266" customFormat="1" ht="16.8">
      <c r="A20" s="286" t="s">
        <v>50</v>
      </c>
      <c r="B20" s="267"/>
      <c r="C20" s="268"/>
      <c r="D20" s="268"/>
      <c r="E20" s="267"/>
      <c r="F20" s="267"/>
      <c r="G20" s="267"/>
      <c r="H20" s="267"/>
      <c r="I20" s="285"/>
      <c r="J20" s="283"/>
    </row>
    <row r="21" spans="1:13" s="169" customFormat="1" ht="16.8">
      <c r="A21" s="249" t="s">
        <v>346</v>
      </c>
      <c r="B21" s="243"/>
      <c r="C21" s="243"/>
      <c r="D21" s="243"/>
      <c r="E21" s="243"/>
      <c r="F21" s="243"/>
      <c r="G21" s="243"/>
      <c r="H21" s="243"/>
      <c r="I21" s="243"/>
      <c r="J21" s="241"/>
    </row>
    <row r="22" spans="1:13" s="266" customFormat="1" ht="16.8">
      <c r="A22" s="270"/>
      <c r="B22" s="267"/>
      <c r="C22" s="267"/>
      <c r="D22" s="268"/>
      <c r="E22" s="267"/>
      <c r="F22" s="267"/>
      <c r="G22" s="268"/>
      <c r="H22" s="267"/>
      <c r="I22" s="268"/>
      <c r="J22" s="284"/>
    </row>
    <row r="23" spans="1:13" s="266" customFormat="1" ht="16.8">
      <c r="A23" s="269"/>
      <c r="B23" s="268"/>
      <c r="C23" s="268"/>
      <c r="D23" s="267"/>
      <c r="E23" s="267"/>
      <c r="F23" s="267"/>
      <c r="G23" s="267"/>
      <c r="H23" s="267"/>
      <c r="I23" s="267"/>
      <c r="J23" s="283"/>
    </row>
    <row r="24" spans="1:13">
      <c r="A24" s="265"/>
      <c r="B24" s="41"/>
      <c r="C24" s="41"/>
      <c r="D24" s="41"/>
      <c r="E24" s="41"/>
      <c r="F24" s="41"/>
      <c r="G24" s="41"/>
      <c r="H24" s="41"/>
      <c r="I24" s="41"/>
      <c r="J24" s="41"/>
    </row>
  </sheetData>
  <mergeCells count="8">
    <mergeCell ref="A1:C2"/>
    <mergeCell ref="H1:J2"/>
    <mergeCell ref="A3:J3"/>
    <mergeCell ref="B4:J4"/>
    <mergeCell ref="A5:A6"/>
    <mergeCell ref="B5:D5"/>
    <mergeCell ref="E5:G5"/>
    <mergeCell ref="H5:J5"/>
  </mergeCells>
  <pageMargins left="0.7" right="0.7" top="0.75" bottom="0.75" header="0.3" footer="0.3"/>
  <pageSetup paperSize="9" scale="46" orientation="portrait" horizontalDpi="4294967293"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2FC79-5BFE-4843-9DA0-4D2835E90181}">
  <sheetPr>
    <tabColor rgb="FF002060"/>
  </sheetPr>
  <dimension ref="A1:AD22"/>
  <sheetViews>
    <sheetView showGridLines="0" rightToLeft="1" tabSelected="1" view="pageBreakPreview" zoomScale="60" zoomScaleNormal="70" workbookViewId="0">
      <selection activeCell="R23" sqref="R23"/>
    </sheetView>
  </sheetViews>
  <sheetFormatPr defaultColWidth="8.88671875" defaultRowHeight="14.4"/>
  <cols>
    <col min="1" max="1" width="18.6640625" style="266" customWidth="1"/>
    <col min="2" max="4" width="11.33203125" style="266" bestFit="1" customWidth="1"/>
    <col min="5" max="5" width="13.109375" style="266" bestFit="1" customWidth="1"/>
    <col min="6" max="6" width="11.33203125" style="266" bestFit="1" customWidth="1"/>
    <col min="7" max="8" width="13.109375" style="266" bestFit="1" customWidth="1"/>
    <col min="9" max="9" width="11.33203125" style="266" bestFit="1" customWidth="1"/>
    <col min="10" max="10" width="16.44140625" style="266" customWidth="1"/>
    <col min="11" max="11" width="11.5546875" style="266" bestFit="1" customWidth="1"/>
    <col min="12" max="12" width="9.88671875" style="266" bestFit="1" customWidth="1"/>
    <col min="13" max="13" width="11.5546875" style="266" bestFit="1" customWidth="1"/>
    <col min="14" max="14" width="10.6640625" style="266" bestFit="1" customWidth="1"/>
    <col min="15" max="15" width="9.33203125" style="266" bestFit="1" customWidth="1"/>
    <col min="16" max="16" width="10.109375" style="266" bestFit="1" customWidth="1"/>
    <col min="17" max="17" width="11.33203125" style="266" bestFit="1" customWidth="1"/>
    <col min="18" max="18" width="10.109375" style="266" bestFit="1" customWidth="1"/>
    <col min="19" max="19" width="11.33203125" style="266" bestFit="1" customWidth="1"/>
    <col min="20" max="16384" width="8.88671875" style="266"/>
  </cols>
  <sheetData>
    <row r="1" spans="1:30">
      <c r="H1" s="386" t="s">
        <v>344</v>
      </c>
      <c r="I1" s="386"/>
      <c r="J1" s="386"/>
      <c r="N1" s="282"/>
      <c r="O1" s="282"/>
    </row>
    <row r="2" spans="1:30">
      <c r="H2" s="386"/>
      <c r="I2" s="386"/>
      <c r="J2" s="386"/>
      <c r="N2" s="282"/>
      <c r="O2" s="282"/>
    </row>
    <row r="3" spans="1:30" s="281" customFormat="1">
      <c r="H3" s="387"/>
      <c r="I3" s="387"/>
      <c r="J3" s="387"/>
      <c r="K3" s="266"/>
      <c r="L3" s="266"/>
      <c r="M3" s="266"/>
      <c r="N3" s="266"/>
      <c r="O3" s="266"/>
      <c r="P3" s="266"/>
      <c r="Q3" s="266"/>
      <c r="R3" s="266"/>
      <c r="S3" s="266"/>
      <c r="T3" s="266"/>
      <c r="U3" s="266"/>
      <c r="V3" s="266"/>
      <c r="W3" s="266"/>
      <c r="X3" s="266"/>
      <c r="Y3" s="266"/>
      <c r="Z3" s="266"/>
      <c r="AA3" s="266"/>
      <c r="AB3" s="266"/>
      <c r="AC3" s="266"/>
      <c r="AD3" s="266"/>
    </row>
    <row r="4" spans="1:30" ht="15">
      <c r="A4" s="388" t="s">
        <v>180</v>
      </c>
      <c r="B4" s="388"/>
      <c r="C4" s="388"/>
      <c r="D4" s="388"/>
      <c r="E4" s="388"/>
      <c r="F4" s="388"/>
      <c r="G4" s="388"/>
      <c r="H4" s="388"/>
      <c r="I4" s="388"/>
      <c r="J4" s="388"/>
    </row>
    <row r="5" spans="1:30" ht="15.6">
      <c r="A5" s="280" t="s">
        <v>239</v>
      </c>
      <c r="B5" s="346" t="s">
        <v>188</v>
      </c>
      <c r="C5" s="347"/>
      <c r="D5" s="347"/>
      <c r="E5" s="347"/>
      <c r="F5" s="347"/>
      <c r="G5" s="347"/>
      <c r="H5" s="347"/>
      <c r="I5" s="347"/>
      <c r="J5" s="348"/>
    </row>
    <row r="6" spans="1:30" ht="34.200000000000003" customHeight="1">
      <c r="A6" s="357" t="s">
        <v>67</v>
      </c>
      <c r="B6" s="359" t="s">
        <v>0</v>
      </c>
      <c r="C6" s="359"/>
      <c r="D6" s="359"/>
      <c r="E6" s="359" t="s">
        <v>1</v>
      </c>
      <c r="F6" s="359"/>
      <c r="G6" s="359"/>
      <c r="H6" s="359" t="s">
        <v>2</v>
      </c>
      <c r="I6" s="359"/>
      <c r="J6" s="360"/>
    </row>
    <row r="7" spans="1:30" ht="25.95" customHeight="1">
      <c r="A7" s="358"/>
      <c r="B7" s="26" t="s">
        <v>14</v>
      </c>
      <c r="C7" s="26" t="s">
        <v>15</v>
      </c>
      <c r="D7" s="26" t="s">
        <v>52</v>
      </c>
      <c r="E7" s="26" t="s">
        <v>14</v>
      </c>
      <c r="F7" s="26" t="s">
        <v>15</v>
      </c>
      <c r="G7" s="26" t="s">
        <v>52</v>
      </c>
      <c r="H7" s="26" t="s">
        <v>14</v>
      </c>
      <c r="I7" s="26" t="s">
        <v>15</v>
      </c>
      <c r="J7" s="27" t="s">
        <v>52</v>
      </c>
    </row>
    <row r="8" spans="1:30" ht="15">
      <c r="A8" s="274" t="s">
        <v>5</v>
      </c>
      <c r="B8" s="274">
        <v>4928</v>
      </c>
      <c r="C8" s="274">
        <v>1891</v>
      </c>
      <c r="D8" s="274">
        <f t="shared" ref="D8:D18" si="0">B8+C8</f>
        <v>6819</v>
      </c>
      <c r="E8" s="274">
        <v>9</v>
      </c>
      <c r="F8" s="274">
        <v>2</v>
      </c>
      <c r="G8" s="274">
        <f t="shared" ref="G8:G18" si="1">E8+F8</f>
        <v>11</v>
      </c>
      <c r="H8" s="274">
        <f t="shared" ref="H8:H18" si="2">B8+E8</f>
        <v>4937</v>
      </c>
      <c r="I8" s="274">
        <f t="shared" ref="I8:I18" si="3">C8+F8</f>
        <v>1893</v>
      </c>
      <c r="J8" s="262">
        <f t="shared" ref="J8:J18" si="4">H8+I8</f>
        <v>6830</v>
      </c>
    </row>
    <row r="9" spans="1:30" ht="15">
      <c r="A9" s="273" t="s">
        <v>6</v>
      </c>
      <c r="B9" s="273">
        <v>20809</v>
      </c>
      <c r="C9" s="273">
        <v>10137</v>
      </c>
      <c r="D9" s="273">
        <f t="shared" si="0"/>
        <v>30946</v>
      </c>
      <c r="E9" s="273">
        <v>2059</v>
      </c>
      <c r="F9" s="273">
        <v>44</v>
      </c>
      <c r="G9" s="273">
        <f t="shared" si="1"/>
        <v>2103</v>
      </c>
      <c r="H9" s="273">
        <f t="shared" si="2"/>
        <v>22868</v>
      </c>
      <c r="I9" s="273">
        <f t="shared" si="3"/>
        <v>10181</v>
      </c>
      <c r="J9" s="264">
        <f t="shared" si="4"/>
        <v>33049</v>
      </c>
    </row>
    <row r="10" spans="1:30" ht="15">
      <c r="A10" s="274" t="s">
        <v>7</v>
      </c>
      <c r="B10" s="274">
        <v>19437</v>
      </c>
      <c r="C10" s="274">
        <v>14630</v>
      </c>
      <c r="D10" s="274">
        <f t="shared" si="0"/>
        <v>34067</v>
      </c>
      <c r="E10" s="274">
        <v>5773</v>
      </c>
      <c r="F10" s="274">
        <v>179</v>
      </c>
      <c r="G10" s="274">
        <f t="shared" si="1"/>
        <v>5952</v>
      </c>
      <c r="H10" s="274">
        <f t="shared" si="2"/>
        <v>25210</v>
      </c>
      <c r="I10" s="274">
        <f t="shared" si="3"/>
        <v>14809</v>
      </c>
      <c r="J10" s="262">
        <f t="shared" si="4"/>
        <v>40019</v>
      </c>
    </row>
    <row r="11" spans="1:30" ht="15">
      <c r="A11" s="273" t="s">
        <v>8</v>
      </c>
      <c r="B11" s="273">
        <v>10796</v>
      </c>
      <c r="C11" s="273">
        <v>11673</v>
      </c>
      <c r="D11" s="273">
        <f t="shared" si="0"/>
        <v>22469</v>
      </c>
      <c r="E11" s="273">
        <v>6120</v>
      </c>
      <c r="F11" s="273">
        <v>274</v>
      </c>
      <c r="G11" s="273">
        <f t="shared" si="1"/>
        <v>6394</v>
      </c>
      <c r="H11" s="273">
        <f t="shared" si="2"/>
        <v>16916</v>
      </c>
      <c r="I11" s="273">
        <f t="shared" si="3"/>
        <v>11947</v>
      </c>
      <c r="J11" s="264">
        <f t="shared" si="4"/>
        <v>28863</v>
      </c>
    </row>
    <row r="12" spans="1:30" ht="15">
      <c r="A12" s="274" t="s">
        <v>9</v>
      </c>
      <c r="B12" s="274">
        <v>5968</v>
      </c>
      <c r="C12" s="274">
        <v>8212</v>
      </c>
      <c r="D12" s="274">
        <f t="shared" si="0"/>
        <v>14180</v>
      </c>
      <c r="E12" s="274">
        <v>6408</v>
      </c>
      <c r="F12" s="274">
        <v>267</v>
      </c>
      <c r="G12" s="274">
        <f t="shared" si="1"/>
        <v>6675</v>
      </c>
      <c r="H12" s="274">
        <f t="shared" si="2"/>
        <v>12376</v>
      </c>
      <c r="I12" s="274">
        <f t="shared" si="3"/>
        <v>8479</v>
      </c>
      <c r="J12" s="262">
        <f t="shared" si="4"/>
        <v>20855</v>
      </c>
    </row>
    <row r="13" spans="1:30" ht="15">
      <c r="A13" s="273" t="s">
        <v>10</v>
      </c>
      <c r="B13" s="273">
        <v>3647</v>
      </c>
      <c r="C13" s="273">
        <v>4914</v>
      </c>
      <c r="D13" s="273">
        <f t="shared" si="0"/>
        <v>8561</v>
      </c>
      <c r="E13" s="273">
        <v>4856</v>
      </c>
      <c r="F13" s="273">
        <v>175</v>
      </c>
      <c r="G13" s="273">
        <f t="shared" si="1"/>
        <v>5031</v>
      </c>
      <c r="H13" s="273">
        <f t="shared" si="2"/>
        <v>8503</v>
      </c>
      <c r="I13" s="273">
        <f t="shared" si="3"/>
        <v>5089</v>
      </c>
      <c r="J13" s="264">
        <f t="shared" si="4"/>
        <v>13592</v>
      </c>
    </row>
    <row r="14" spans="1:30" ht="15">
      <c r="A14" s="274" t="s">
        <v>11</v>
      </c>
      <c r="B14" s="274">
        <v>2047</v>
      </c>
      <c r="C14" s="274">
        <v>2916</v>
      </c>
      <c r="D14" s="274">
        <f t="shared" si="0"/>
        <v>4963</v>
      </c>
      <c r="E14" s="274">
        <v>2739</v>
      </c>
      <c r="F14" s="274">
        <v>83</v>
      </c>
      <c r="G14" s="274">
        <f t="shared" si="1"/>
        <v>2822</v>
      </c>
      <c r="H14" s="274">
        <f t="shared" si="2"/>
        <v>4786</v>
      </c>
      <c r="I14" s="274">
        <f t="shared" si="3"/>
        <v>2999</v>
      </c>
      <c r="J14" s="262">
        <f t="shared" si="4"/>
        <v>7785</v>
      </c>
    </row>
    <row r="15" spans="1:30" ht="15">
      <c r="A15" s="273" t="s">
        <v>12</v>
      </c>
      <c r="B15" s="273">
        <v>1469</v>
      </c>
      <c r="C15" s="273">
        <v>1945</v>
      </c>
      <c r="D15" s="273">
        <f t="shared" si="0"/>
        <v>3414</v>
      </c>
      <c r="E15" s="273">
        <v>1615</v>
      </c>
      <c r="F15" s="273">
        <v>61</v>
      </c>
      <c r="G15" s="273">
        <f t="shared" si="1"/>
        <v>1676</v>
      </c>
      <c r="H15" s="273">
        <f t="shared" si="2"/>
        <v>3084</v>
      </c>
      <c r="I15" s="273">
        <f t="shared" si="3"/>
        <v>2006</v>
      </c>
      <c r="J15" s="264">
        <f t="shared" si="4"/>
        <v>5090</v>
      </c>
    </row>
    <row r="16" spans="1:30" ht="15">
      <c r="A16" s="274" t="s">
        <v>13</v>
      </c>
      <c r="B16" s="274">
        <v>1164</v>
      </c>
      <c r="C16" s="274">
        <v>1216</v>
      </c>
      <c r="D16" s="274">
        <f t="shared" si="0"/>
        <v>2380</v>
      </c>
      <c r="E16" s="274">
        <v>966</v>
      </c>
      <c r="F16" s="274">
        <v>27</v>
      </c>
      <c r="G16" s="274">
        <f t="shared" si="1"/>
        <v>993</v>
      </c>
      <c r="H16" s="274">
        <f t="shared" si="2"/>
        <v>2130</v>
      </c>
      <c r="I16" s="274">
        <f t="shared" si="3"/>
        <v>1243</v>
      </c>
      <c r="J16" s="262">
        <f t="shared" si="4"/>
        <v>3373</v>
      </c>
    </row>
    <row r="17" spans="1:10" ht="15">
      <c r="A17" s="273" t="s">
        <v>53</v>
      </c>
      <c r="B17" s="273">
        <v>343</v>
      </c>
      <c r="C17" s="273">
        <v>366</v>
      </c>
      <c r="D17" s="273">
        <f t="shared" si="0"/>
        <v>709</v>
      </c>
      <c r="E17" s="273">
        <v>504</v>
      </c>
      <c r="F17" s="273">
        <v>16</v>
      </c>
      <c r="G17" s="273">
        <f t="shared" si="1"/>
        <v>520</v>
      </c>
      <c r="H17" s="273">
        <f t="shared" si="2"/>
        <v>847</v>
      </c>
      <c r="I17" s="273">
        <f t="shared" si="3"/>
        <v>382</v>
      </c>
      <c r="J17" s="264">
        <f t="shared" si="4"/>
        <v>1229</v>
      </c>
    </row>
    <row r="18" spans="1:10" ht="15">
      <c r="A18" s="274" t="s">
        <v>54</v>
      </c>
      <c r="B18" s="274">
        <v>204</v>
      </c>
      <c r="C18" s="274">
        <v>167</v>
      </c>
      <c r="D18" s="274">
        <f t="shared" si="0"/>
        <v>371</v>
      </c>
      <c r="E18" s="274">
        <v>281</v>
      </c>
      <c r="F18" s="274">
        <v>5</v>
      </c>
      <c r="G18" s="274">
        <f t="shared" si="1"/>
        <v>286</v>
      </c>
      <c r="H18" s="274">
        <f t="shared" si="2"/>
        <v>485</v>
      </c>
      <c r="I18" s="274">
        <f t="shared" si="3"/>
        <v>172</v>
      </c>
      <c r="J18" s="262">
        <f t="shared" si="4"/>
        <v>657</v>
      </c>
    </row>
    <row r="19" spans="1:10" ht="15">
      <c r="A19" s="58" t="s">
        <v>30</v>
      </c>
      <c r="B19" s="29">
        <f t="shared" ref="B19:J19" si="5">SUM(B8:B18)</f>
        <v>70812</v>
      </c>
      <c r="C19" s="29">
        <f t="shared" si="5"/>
        <v>58067</v>
      </c>
      <c r="D19" s="29">
        <f t="shared" si="5"/>
        <v>128879</v>
      </c>
      <c r="E19" s="29">
        <f t="shared" si="5"/>
        <v>31330</v>
      </c>
      <c r="F19" s="29">
        <f t="shared" si="5"/>
        <v>1133</v>
      </c>
      <c r="G19" s="29">
        <f t="shared" si="5"/>
        <v>32463</v>
      </c>
      <c r="H19" s="29">
        <f t="shared" si="5"/>
        <v>102142</v>
      </c>
      <c r="I19" s="29">
        <f t="shared" si="5"/>
        <v>59200</v>
      </c>
      <c r="J19" s="29">
        <f t="shared" si="5"/>
        <v>161342</v>
      </c>
    </row>
    <row r="20" spans="1:10" ht="16.8">
      <c r="A20" s="287" t="s">
        <v>248</v>
      </c>
      <c r="B20" s="267"/>
      <c r="C20" s="267"/>
      <c r="D20" s="267"/>
      <c r="E20" s="267"/>
      <c r="F20" s="267"/>
      <c r="G20" s="267"/>
      <c r="H20" s="267" t="s">
        <v>66</v>
      </c>
      <c r="I20" s="267"/>
      <c r="J20" s="283"/>
    </row>
    <row r="21" spans="1:10" ht="16.8">
      <c r="A21" s="286" t="s">
        <v>50</v>
      </c>
      <c r="B21" s="267"/>
      <c r="C21" s="268"/>
      <c r="D21" s="268"/>
      <c r="E21" s="267"/>
      <c r="F21" s="267"/>
      <c r="G21" s="267"/>
      <c r="H21" s="267"/>
      <c r="I21" s="285"/>
      <c r="J21" s="283"/>
    </row>
    <row r="22" spans="1:10" s="169" customFormat="1" ht="16.8">
      <c r="A22" s="249" t="s">
        <v>346</v>
      </c>
      <c r="B22" s="243"/>
      <c r="C22" s="243"/>
      <c r="D22" s="243"/>
      <c r="E22" s="243"/>
      <c r="F22" s="243"/>
      <c r="G22" s="243"/>
      <c r="H22" s="243"/>
      <c r="I22" s="243"/>
      <c r="J22" s="241"/>
    </row>
  </sheetData>
  <mergeCells count="8">
    <mergeCell ref="H1:J2"/>
    <mergeCell ref="H3:J3"/>
    <mergeCell ref="A4:J4"/>
    <mergeCell ref="A6:A7"/>
    <mergeCell ref="B6:D6"/>
    <mergeCell ref="E6:G6"/>
    <mergeCell ref="H6:J6"/>
    <mergeCell ref="B5:J5"/>
  </mergeCells>
  <pageMargins left="0.7" right="0.7" top="0.75" bottom="0.75" header="0.3" footer="0.3"/>
  <pageSetup paperSize="9" scale="51"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22AAD-8774-4343-BB19-9666097E86A0}">
  <sheetPr>
    <tabColor rgb="FF002060"/>
  </sheetPr>
  <dimension ref="A1:AA26"/>
  <sheetViews>
    <sheetView showGridLines="0" rightToLeft="1" view="pageBreakPreview" zoomScale="55" zoomScaleNormal="55" zoomScaleSheetLayoutView="55" workbookViewId="0">
      <selection activeCell="H1" sqref="H1:J2"/>
    </sheetView>
  </sheetViews>
  <sheetFormatPr defaultColWidth="8.88671875" defaultRowHeight="14.4"/>
  <cols>
    <col min="1" max="1" width="41.109375" style="61" customWidth="1"/>
    <col min="2" max="4" width="11.44140625" style="61" bestFit="1" customWidth="1"/>
    <col min="5" max="5" width="13.33203125" style="61" bestFit="1" customWidth="1"/>
    <col min="6" max="6" width="11.44140625" style="61" bestFit="1" customWidth="1"/>
    <col min="7" max="8" width="13.33203125" style="61" bestFit="1" customWidth="1"/>
    <col min="9" max="9" width="11.44140625" style="61" bestFit="1" customWidth="1"/>
    <col min="10" max="10" width="13.33203125" style="61" bestFit="1" customWidth="1"/>
    <col min="11" max="16384" width="8.88671875" style="61"/>
  </cols>
  <sheetData>
    <row r="1" spans="1:27">
      <c r="H1" s="369" t="s">
        <v>344</v>
      </c>
      <c r="I1" s="369"/>
      <c r="J1" s="369"/>
    </row>
    <row r="2" spans="1:27">
      <c r="H2" s="369"/>
      <c r="I2" s="369"/>
      <c r="J2" s="369"/>
    </row>
    <row r="3" spans="1:27" s="62" customFormat="1" ht="18" customHeight="1">
      <c r="H3" s="370"/>
      <c r="I3" s="370"/>
      <c r="J3" s="370"/>
      <c r="K3" s="61"/>
      <c r="L3" s="61"/>
      <c r="M3" s="61"/>
      <c r="N3" s="61"/>
      <c r="O3" s="61"/>
      <c r="P3" s="61"/>
      <c r="Q3" s="61"/>
      <c r="R3" s="61"/>
      <c r="S3" s="61"/>
      <c r="T3" s="61"/>
      <c r="U3" s="61"/>
      <c r="V3" s="61"/>
      <c r="W3" s="61"/>
      <c r="X3" s="61"/>
      <c r="Y3" s="61"/>
      <c r="Z3" s="61"/>
      <c r="AA3" s="61"/>
    </row>
    <row r="4" spans="1:27" ht="15">
      <c r="A4" s="371" t="s">
        <v>338</v>
      </c>
      <c r="B4" s="371"/>
      <c r="C4" s="371"/>
      <c r="D4" s="371"/>
      <c r="E4" s="371"/>
      <c r="F4" s="371"/>
      <c r="G4" s="371"/>
      <c r="H4" s="371"/>
      <c r="I4" s="371"/>
      <c r="J4" s="371"/>
    </row>
    <row r="5" spans="1:27" ht="15.6">
      <c r="A5" s="146" t="s">
        <v>339</v>
      </c>
      <c r="B5" s="346" t="s">
        <v>188</v>
      </c>
      <c r="C5" s="347"/>
      <c r="D5" s="347"/>
      <c r="E5" s="347"/>
      <c r="F5" s="347"/>
      <c r="G5" s="347"/>
      <c r="H5" s="347"/>
      <c r="I5" s="347"/>
      <c r="J5" s="348"/>
    </row>
    <row r="6" spans="1:27" ht="15">
      <c r="A6" s="360" t="s">
        <v>290</v>
      </c>
      <c r="B6" s="359" t="s">
        <v>0</v>
      </c>
      <c r="C6" s="359"/>
      <c r="D6" s="359"/>
      <c r="E6" s="359" t="s">
        <v>1</v>
      </c>
      <c r="F6" s="359"/>
      <c r="G6" s="359"/>
      <c r="H6" s="359" t="s">
        <v>2</v>
      </c>
      <c r="I6" s="359"/>
      <c r="J6" s="360"/>
    </row>
    <row r="7" spans="1:27" ht="15">
      <c r="A7" s="360"/>
      <c r="B7" s="26" t="s">
        <v>14</v>
      </c>
      <c r="C7" s="26" t="s">
        <v>15</v>
      </c>
      <c r="D7" s="26" t="s">
        <v>52</v>
      </c>
      <c r="E7" s="26" t="s">
        <v>14</v>
      </c>
      <c r="F7" s="26" t="s">
        <v>15</v>
      </c>
      <c r="G7" s="26" t="s">
        <v>52</v>
      </c>
      <c r="H7" s="26" t="s">
        <v>14</v>
      </c>
      <c r="I7" s="26" t="s">
        <v>15</v>
      </c>
      <c r="J7" s="27" t="s">
        <v>52</v>
      </c>
    </row>
    <row r="8" spans="1:27" ht="15">
      <c r="A8" s="64" t="s">
        <v>291</v>
      </c>
      <c r="B8" s="65">
        <v>9446</v>
      </c>
      <c r="C8" s="65">
        <v>6660</v>
      </c>
      <c r="D8" s="147">
        <f t="shared" ref="D8:D17" si="0">SUM(B8:C8)</f>
        <v>16106</v>
      </c>
      <c r="E8" s="65">
        <v>382</v>
      </c>
      <c r="F8" s="65">
        <v>43</v>
      </c>
      <c r="G8" s="65">
        <f t="shared" ref="G8:G17" si="1">SUM(E8:F8)</f>
        <v>425</v>
      </c>
      <c r="H8" s="65">
        <f>B8+E8</f>
        <v>9828</v>
      </c>
      <c r="I8" s="65">
        <f>C8+F8</f>
        <v>6703</v>
      </c>
      <c r="J8" s="65">
        <f t="shared" ref="J8:J17" si="2">SUM(H8:I8)</f>
        <v>16531</v>
      </c>
    </row>
    <row r="9" spans="1:27" ht="15">
      <c r="A9" s="66" t="s">
        <v>292</v>
      </c>
      <c r="B9" s="67">
        <v>17789</v>
      </c>
      <c r="C9" s="67">
        <v>16304</v>
      </c>
      <c r="D9" s="148">
        <f t="shared" si="0"/>
        <v>34093</v>
      </c>
      <c r="E9" s="67">
        <v>2734</v>
      </c>
      <c r="F9" s="67">
        <v>358</v>
      </c>
      <c r="G9" s="67">
        <f t="shared" si="1"/>
        <v>3092</v>
      </c>
      <c r="H9" s="67">
        <f t="shared" ref="H9:H17" si="3">B9+E9</f>
        <v>20523</v>
      </c>
      <c r="I9" s="67">
        <f t="shared" ref="I9:I17" si="4">C9+F9</f>
        <v>16662</v>
      </c>
      <c r="J9" s="67">
        <f t="shared" si="2"/>
        <v>37185</v>
      </c>
    </row>
    <row r="10" spans="1:27" ht="15">
      <c r="A10" s="64" t="s">
        <v>293</v>
      </c>
      <c r="B10" s="65">
        <v>12713</v>
      </c>
      <c r="C10" s="65">
        <v>8830</v>
      </c>
      <c r="D10" s="147">
        <f t="shared" si="0"/>
        <v>21543</v>
      </c>
      <c r="E10" s="65">
        <v>1406</v>
      </c>
      <c r="F10" s="65">
        <v>175</v>
      </c>
      <c r="G10" s="65">
        <f t="shared" si="1"/>
        <v>1581</v>
      </c>
      <c r="H10" s="65">
        <f t="shared" si="3"/>
        <v>14119</v>
      </c>
      <c r="I10" s="65">
        <f t="shared" si="4"/>
        <v>9005</v>
      </c>
      <c r="J10" s="65">
        <f t="shared" si="2"/>
        <v>23124</v>
      </c>
    </row>
    <row r="11" spans="1:27" ht="15">
      <c r="A11" s="66" t="s">
        <v>294</v>
      </c>
      <c r="B11" s="67">
        <v>12022</v>
      </c>
      <c r="C11" s="67">
        <v>17252</v>
      </c>
      <c r="D11" s="148">
        <f t="shared" si="0"/>
        <v>29274</v>
      </c>
      <c r="E11" s="67">
        <v>176</v>
      </c>
      <c r="F11" s="67">
        <v>75</v>
      </c>
      <c r="G11" s="67">
        <f t="shared" si="1"/>
        <v>251</v>
      </c>
      <c r="H11" s="67">
        <f t="shared" si="3"/>
        <v>12198</v>
      </c>
      <c r="I11" s="67">
        <f t="shared" si="4"/>
        <v>17327</v>
      </c>
      <c r="J11" s="67">
        <f t="shared" si="2"/>
        <v>29525</v>
      </c>
    </row>
    <row r="12" spans="1:27" ht="15">
      <c r="A12" s="64" t="s">
        <v>295</v>
      </c>
      <c r="B12" s="65">
        <v>12231</v>
      </c>
      <c r="C12" s="65">
        <v>6994</v>
      </c>
      <c r="D12" s="147">
        <f t="shared" si="0"/>
        <v>19225</v>
      </c>
      <c r="E12" s="65">
        <v>1549</v>
      </c>
      <c r="F12" s="65">
        <v>155</v>
      </c>
      <c r="G12" s="65">
        <f t="shared" si="1"/>
        <v>1704</v>
      </c>
      <c r="H12" s="65">
        <f t="shared" si="3"/>
        <v>13780</v>
      </c>
      <c r="I12" s="65">
        <f t="shared" si="4"/>
        <v>7149</v>
      </c>
      <c r="J12" s="65">
        <f t="shared" si="2"/>
        <v>20929</v>
      </c>
      <c r="K12" s="149"/>
    </row>
    <row r="13" spans="1:27" ht="30">
      <c r="A13" s="66" t="s">
        <v>296</v>
      </c>
      <c r="B13" s="67">
        <v>114</v>
      </c>
      <c r="C13" s="67">
        <v>7</v>
      </c>
      <c r="D13" s="148">
        <f t="shared" si="0"/>
        <v>121</v>
      </c>
      <c r="E13" s="67">
        <v>22</v>
      </c>
      <c r="F13" s="67">
        <v>0</v>
      </c>
      <c r="G13" s="67">
        <f t="shared" si="1"/>
        <v>22</v>
      </c>
      <c r="H13" s="67">
        <f t="shared" si="3"/>
        <v>136</v>
      </c>
      <c r="I13" s="67">
        <f t="shared" si="4"/>
        <v>7</v>
      </c>
      <c r="J13" s="67">
        <f t="shared" si="2"/>
        <v>143</v>
      </c>
    </row>
    <row r="14" spans="1:27" ht="15">
      <c r="A14" s="64" t="s">
        <v>297</v>
      </c>
      <c r="B14" s="65">
        <v>1022</v>
      </c>
      <c r="C14" s="65">
        <v>258</v>
      </c>
      <c r="D14" s="147">
        <f t="shared" si="0"/>
        <v>1280</v>
      </c>
      <c r="E14" s="65">
        <v>2139</v>
      </c>
      <c r="F14" s="65">
        <v>10</v>
      </c>
      <c r="G14" s="65">
        <f t="shared" si="1"/>
        <v>2149</v>
      </c>
      <c r="H14" s="65">
        <f t="shared" si="3"/>
        <v>3161</v>
      </c>
      <c r="I14" s="65">
        <f t="shared" si="4"/>
        <v>268</v>
      </c>
      <c r="J14" s="65">
        <f t="shared" si="2"/>
        <v>3429</v>
      </c>
    </row>
    <row r="15" spans="1:27" ht="15">
      <c r="A15" s="66" t="s">
        <v>298</v>
      </c>
      <c r="B15" s="67">
        <v>1873</v>
      </c>
      <c r="C15" s="67">
        <v>116</v>
      </c>
      <c r="D15" s="148">
        <f t="shared" si="0"/>
        <v>1989</v>
      </c>
      <c r="E15" s="67">
        <v>2673</v>
      </c>
      <c r="F15" s="67">
        <v>1</v>
      </c>
      <c r="G15" s="67">
        <f t="shared" si="1"/>
        <v>2674</v>
      </c>
      <c r="H15" s="67">
        <f t="shared" si="3"/>
        <v>4546</v>
      </c>
      <c r="I15" s="67">
        <f t="shared" si="4"/>
        <v>117</v>
      </c>
      <c r="J15" s="67">
        <f t="shared" si="2"/>
        <v>4663</v>
      </c>
    </row>
    <row r="16" spans="1:27" ht="15">
      <c r="A16" s="64" t="s">
        <v>299</v>
      </c>
      <c r="B16" s="65">
        <v>3058</v>
      </c>
      <c r="C16" s="65">
        <v>1480</v>
      </c>
      <c r="D16" s="147">
        <f t="shared" si="0"/>
        <v>4538</v>
      </c>
      <c r="E16" s="65">
        <v>20224</v>
      </c>
      <c r="F16" s="65">
        <v>315</v>
      </c>
      <c r="G16" s="65">
        <f t="shared" si="1"/>
        <v>20539</v>
      </c>
      <c r="H16" s="65">
        <f t="shared" si="3"/>
        <v>23282</v>
      </c>
      <c r="I16" s="65">
        <f t="shared" si="4"/>
        <v>1795</v>
      </c>
      <c r="J16" s="65">
        <f t="shared" si="2"/>
        <v>25077</v>
      </c>
    </row>
    <row r="17" spans="1:11" ht="15">
      <c r="A17" s="66" t="s">
        <v>300</v>
      </c>
      <c r="B17" s="67">
        <v>544</v>
      </c>
      <c r="C17" s="67">
        <v>166</v>
      </c>
      <c r="D17" s="148">
        <f t="shared" si="0"/>
        <v>710</v>
      </c>
      <c r="E17" s="67">
        <v>25</v>
      </c>
      <c r="F17" s="67">
        <v>1</v>
      </c>
      <c r="G17" s="67">
        <f t="shared" si="1"/>
        <v>26</v>
      </c>
      <c r="H17" s="67">
        <f t="shared" si="3"/>
        <v>569</v>
      </c>
      <c r="I17" s="67">
        <f t="shared" si="4"/>
        <v>167</v>
      </c>
      <c r="J17" s="67">
        <f t="shared" si="2"/>
        <v>736</v>
      </c>
      <c r="K17" s="149"/>
    </row>
    <row r="18" spans="1:11" ht="15">
      <c r="A18" s="60" t="s">
        <v>61</v>
      </c>
      <c r="B18" s="31">
        <f>SUM(B8:B17)</f>
        <v>70812</v>
      </c>
      <c r="C18" s="31">
        <f t="shared" ref="C18:J18" si="5">SUM(C8:C17)</f>
        <v>58067</v>
      </c>
      <c r="D18" s="31">
        <f t="shared" si="5"/>
        <v>128879</v>
      </c>
      <c r="E18" s="31">
        <f t="shared" si="5"/>
        <v>31330</v>
      </c>
      <c r="F18" s="31">
        <f t="shared" si="5"/>
        <v>1133</v>
      </c>
      <c r="G18" s="31">
        <f t="shared" si="5"/>
        <v>32463</v>
      </c>
      <c r="H18" s="31">
        <f t="shared" si="5"/>
        <v>102142</v>
      </c>
      <c r="I18" s="31">
        <f t="shared" si="5"/>
        <v>59200</v>
      </c>
      <c r="J18" s="31">
        <f t="shared" si="5"/>
        <v>161342</v>
      </c>
    </row>
    <row r="19" spans="1:11" s="266" customFormat="1" ht="16.8">
      <c r="A19" s="287" t="s">
        <v>248</v>
      </c>
      <c r="B19" s="267"/>
      <c r="C19" s="267"/>
      <c r="D19" s="267"/>
      <c r="E19" s="267"/>
      <c r="F19" s="267"/>
      <c r="G19" s="267"/>
      <c r="H19" s="267" t="s">
        <v>66</v>
      </c>
      <c r="I19" s="267"/>
      <c r="J19" s="283"/>
    </row>
    <row r="20" spans="1:11" ht="16.8">
      <c r="A20" s="150" t="s">
        <v>50</v>
      </c>
      <c r="B20" s="128"/>
      <c r="C20" s="128"/>
      <c r="D20" s="128"/>
      <c r="E20" s="128"/>
      <c r="F20" s="128"/>
      <c r="G20" s="128"/>
      <c r="H20" s="128"/>
      <c r="I20" s="128"/>
      <c r="J20" s="128"/>
    </row>
    <row r="21" spans="1:11" s="75" customFormat="1" ht="21" customHeight="1">
      <c r="A21" s="368" t="s">
        <v>302</v>
      </c>
      <c r="B21" s="368"/>
      <c r="C21" s="368"/>
      <c r="D21" s="368"/>
      <c r="E21" s="368"/>
      <c r="F21" s="368"/>
      <c r="G21" s="74" t="s">
        <v>268</v>
      </c>
      <c r="H21" s="74" t="s">
        <v>268</v>
      </c>
      <c r="I21" s="74" t="s">
        <v>268</v>
      </c>
      <c r="J21" s="74" t="s">
        <v>268</v>
      </c>
    </row>
    <row r="22" spans="1:11" s="169" customFormat="1" ht="16.8">
      <c r="A22" s="249" t="s">
        <v>346</v>
      </c>
      <c r="B22" s="243"/>
      <c r="C22" s="243"/>
      <c r="D22" s="243"/>
      <c r="E22" s="243"/>
      <c r="F22" s="243"/>
      <c r="G22" s="243"/>
      <c r="H22" s="243"/>
      <c r="I22" s="243"/>
      <c r="J22" s="241"/>
    </row>
    <row r="23" spans="1:11" ht="16.8">
      <c r="A23" s="70"/>
      <c r="B23" s="70"/>
      <c r="C23" s="70"/>
      <c r="D23" s="70"/>
      <c r="E23" s="70"/>
      <c r="F23" s="70"/>
      <c r="G23" s="70"/>
      <c r="H23" s="70"/>
      <c r="I23" s="70"/>
      <c r="J23" s="70"/>
    </row>
    <row r="26" spans="1:11">
      <c r="B26" s="149"/>
      <c r="C26" s="149"/>
      <c r="D26" s="149"/>
      <c r="E26" s="149"/>
      <c r="F26" s="149"/>
      <c r="G26" s="149"/>
      <c r="H26" s="149"/>
      <c r="I26" s="149"/>
      <c r="J26" s="149"/>
    </row>
  </sheetData>
  <mergeCells count="9">
    <mergeCell ref="A21:F21"/>
    <mergeCell ref="H1:J2"/>
    <mergeCell ref="H3:J3"/>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3A79D-4A48-4C71-BB85-190D3A30EAB0}">
  <sheetPr>
    <tabColor rgb="FF002060"/>
  </sheetPr>
  <dimension ref="A1:AD24"/>
  <sheetViews>
    <sheetView showGridLines="0" rightToLeft="1" view="pageBreakPreview" zoomScale="70" zoomScaleNormal="80" zoomScaleSheetLayoutView="70" workbookViewId="0">
      <selection activeCell="H1" sqref="H1:J2"/>
    </sheetView>
  </sheetViews>
  <sheetFormatPr defaultColWidth="8.88671875" defaultRowHeight="14.4"/>
  <cols>
    <col min="1" max="1" width="18.44140625" style="266" customWidth="1"/>
    <col min="2" max="2" width="13.109375" style="266" customWidth="1"/>
    <col min="3" max="3" width="10.44140625" style="266" bestFit="1" customWidth="1"/>
    <col min="4" max="4" width="13.6640625" style="266" customWidth="1"/>
    <col min="5" max="5" width="12.44140625" style="266" bestFit="1" customWidth="1"/>
    <col min="6" max="6" width="10.44140625" style="266" bestFit="1" customWidth="1"/>
    <col min="7" max="8" width="12.44140625" style="266" bestFit="1" customWidth="1"/>
    <col min="9" max="9" width="12.33203125" style="266" customWidth="1"/>
    <col min="10" max="10" width="12.44140625" style="266" bestFit="1" customWidth="1"/>
    <col min="11" max="16384" width="8.88671875" style="266"/>
  </cols>
  <sheetData>
    <row r="1" spans="1:30">
      <c r="H1" s="386" t="s">
        <v>344</v>
      </c>
      <c r="I1" s="386"/>
      <c r="J1" s="386"/>
    </row>
    <row r="2" spans="1:30">
      <c r="H2" s="386"/>
      <c r="I2" s="386"/>
      <c r="J2" s="386"/>
    </row>
    <row r="3" spans="1:30" s="281" customFormat="1">
      <c r="H3" s="387"/>
      <c r="I3" s="387"/>
      <c r="J3" s="387"/>
      <c r="K3" s="266"/>
      <c r="L3" s="266"/>
      <c r="M3" s="266"/>
      <c r="N3" s="266"/>
      <c r="O3" s="266"/>
      <c r="P3" s="266"/>
      <c r="Q3" s="266"/>
      <c r="R3" s="266"/>
      <c r="S3" s="266"/>
      <c r="T3" s="266"/>
      <c r="U3" s="266"/>
      <c r="V3" s="266"/>
      <c r="W3" s="266"/>
      <c r="X3" s="266"/>
      <c r="Y3" s="266"/>
      <c r="Z3" s="266"/>
      <c r="AA3" s="266"/>
      <c r="AB3" s="266"/>
      <c r="AC3" s="266"/>
      <c r="AD3" s="266"/>
    </row>
    <row r="4" spans="1:30" ht="15">
      <c r="A4" s="388" t="s">
        <v>272</v>
      </c>
      <c r="B4" s="388"/>
      <c r="C4" s="388"/>
      <c r="D4" s="388"/>
      <c r="E4" s="388"/>
      <c r="F4" s="388"/>
      <c r="G4" s="388"/>
      <c r="H4" s="388"/>
      <c r="I4" s="388"/>
      <c r="J4" s="388"/>
    </row>
    <row r="5" spans="1:30" ht="15.6">
      <c r="A5" s="288" t="s">
        <v>273</v>
      </c>
      <c r="B5" s="346" t="s">
        <v>188</v>
      </c>
      <c r="C5" s="347"/>
      <c r="D5" s="347"/>
      <c r="E5" s="347"/>
      <c r="F5" s="347"/>
      <c r="G5" s="347"/>
      <c r="H5" s="347"/>
      <c r="I5" s="347"/>
      <c r="J5" s="348"/>
    </row>
    <row r="6" spans="1:30" ht="15">
      <c r="A6" s="359" t="s">
        <v>17</v>
      </c>
      <c r="B6" s="357" t="s">
        <v>0</v>
      </c>
      <c r="C6" s="359"/>
      <c r="D6" s="359"/>
      <c r="E6" s="359" t="s">
        <v>1</v>
      </c>
      <c r="F6" s="359"/>
      <c r="G6" s="359"/>
      <c r="H6" s="359" t="s">
        <v>2</v>
      </c>
      <c r="I6" s="359"/>
      <c r="J6" s="360"/>
    </row>
    <row r="7" spans="1:30" ht="18">
      <c r="A7" s="359"/>
      <c r="B7" s="32" t="s">
        <v>14</v>
      </c>
      <c r="C7" s="26" t="s">
        <v>15</v>
      </c>
      <c r="D7" s="26" t="s">
        <v>52</v>
      </c>
      <c r="E7" s="26" t="s">
        <v>14</v>
      </c>
      <c r="F7" s="26" t="s">
        <v>15</v>
      </c>
      <c r="G7" s="26" t="s">
        <v>52</v>
      </c>
      <c r="H7" s="26" t="s">
        <v>14</v>
      </c>
      <c r="I7" s="26" t="s">
        <v>15</v>
      </c>
      <c r="J7" s="27" t="s">
        <v>52</v>
      </c>
      <c r="L7" s="18"/>
      <c r="M7" s="19"/>
    </row>
    <row r="8" spans="1:30" ht="24" customHeight="1">
      <c r="A8" s="278" t="s">
        <v>18</v>
      </c>
      <c r="B8" s="262">
        <v>32956</v>
      </c>
      <c r="C8" s="262">
        <v>28821</v>
      </c>
      <c r="D8" s="262">
        <f>SUM(B8:C8)</f>
        <v>61777</v>
      </c>
      <c r="E8" s="262">
        <v>13311</v>
      </c>
      <c r="F8" s="262">
        <v>497</v>
      </c>
      <c r="G8" s="262">
        <f>SUM(E8:F8)</f>
        <v>13808</v>
      </c>
      <c r="H8" s="262">
        <f>B8+E8</f>
        <v>46267</v>
      </c>
      <c r="I8" s="262">
        <f t="shared" ref="I8:J20" si="0">C8+F8</f>
        <v>29318</v>
      </c>
      <c r="J8" s="262">
        <f t="shared" si="0"/>
        <v>75585</v>
      </c>
      <c r="N8" s="19"/>
      <c r="O8"/>
      <c r="P8" s="275"/>
    </row>
    <row r="9" spans="1:30" ht="24" customHeight="1">
      <c r="A9" s="279" t="s">
        <v>19</v>
      </c>
      <c r="B9" s="264">
        <v>12327</v>
      </c>
      <c r="C9" s="264">
        <v>10785</v>
      </c>
      <c r="D9" s="264">
        <f t="shared" ref="D9:D20" si="1">SUM(B9:C9)</f>
        <v>23112</v>
      </c>
      <c r="E9" s="264">
        <v>4790</v>
      </c>
      <c r="F9" s="264">
        <v>347</v>
      </c>
      <c r="G9" s="264">
        <f t="shared" ref="G9:G20" si="2">SUM(E9:F9)</f>
        <v>5137</v>
      </c>
      <c r="H9" s="264">
        <f t="shared" ref="H9:H20" si="3">B9+E9</f>
        <v>17117</v>
      </c>
      <c r="I9" s="264">
        <f t="shared" si="0"/>
        <v>11132</v>
      </c>
      <c r="J9" s="264">
        <f t="shared" si="0"/>
        <v>28249</v>
      </c>
      <c r="N9" s="19"/>
      <c r="O9"/>
      <c r="P9" s="275"/>
    </row>
    <row r="10" spans="1:30" ht="24" customHeight="1">
      <c r="A10" s="278" t="s">
        <v>20</v>
      </c>
      <c r="B10" s="262">
        <v>2781</v>
      </c>
      <c r="C10" s="262">
        <v>2136</v>
      </c>
      <c r="D10" s="262">
        <f t="shared" si="1"/>
        <v>4917</v>
      </c>
      <c r="E10" s="262">
        <v>1021</v>
      </c>
      <c r="F10" s="262">
        <v>19</v>
      </c>
      <c r="G10" s="262">
        <f t="shared" si="2"/>
        <v>1040</v>
      </c>
      <c r="H10" s="262">
        <f t="shared" si="3"/>
        <v>3802</v>
      </c>
      <c r="I10" s="262">
        <f t="shared" si="0"/>
        <v>2155</v>
      </c>
      <c r="J10" s="262">
        <f t="shared" si="0"/>
        <v>5957</v>
      </c>
      <c r="N10" s="19"/>
      <c r="O10"/>
      <c r="P10" s="275"/>
    </row>
    <row r="11" spans="1:30" ht="24" customHeight="1">
      <c r="A11" s="279" t="s">
        <v>21</v>
      </c>
      <c r="B11" s="264">
        <v>2997</v>
      </c>
      <c r="C11" s="264">
        <v>1914</v>
      </c>
      <c r="D11" s="264">
        <f t="shared" si="1"/>
        <v>4911</v>
      </c>
      <c r="E11" s="264">
        <v>966</v>
      </c>
      <c r="F11" s="264">
        <v>26</v>
      </c>
      <c r="G11" s="264">
        <f t="shared" si="2"/>
        <v>992</v>
      </c>
      <c r="H11" s="264">
        <f t="shared" si="3"/>
        <v>3963</v>
      </c>
      <c r="I11" s="264">
        <f t="shared" si="0"/>
        <v>1940</v>
      </c>
      <c r="J11" s="264">
        <f t="shared" si="0"/>
        <v>5903</v>
      </c>
      <c r="N11" s="19"/>
      <c r="O11"/>
      <c r="P11" s="275"/>
    </row>
    <row r="12" spans="1:30" ht="24" customHeight="1">
      <c r="A12" s="278" t="s">
        <v>22</v>
      </c>
      <c r="B12" s="262">
        <v>12444</v>
      </c>
      <c r="C12" s="262">
        <v>8691</v>
      </c>
      <c r="D12" s="262">
        <f t="shared" si="1"/>
        <v>21135</v>
      </c>
      <c r="E12" s="262">
        <v>9035</v>
      </c>
      <c r="F12" s="262">
        <v>128</v>
      </c>
      <c r="G12" s="262">
        <f t="shared" si="2"/>
        <v>9163</v>
      </c>
      <c r="H12" s="262">
        <f t="shared" si="3"/>
        <v>21479</v>
      </c>
      <c r="I12" s="262">
        <f t="shared" si="0"/>
        <v>8819</v>
      </c>
      <c r="J12" s="262">
        <f t="shared" si="0"/>
        <v>30298</v>
      </c>
      <c r="N12" s="19"/>
      <c r="O12"/>
      <c r="P12" s="275"/>
    </row>
    <row r="13" spans="1:30" ht="24" customHeight="1">
      <c r="A13" s="279" t="s">
        <v>23</v>
      </c>
      <c r="B13" s="264">
        <v>2281</v>
      </c>
      <c r="C13" s="264">
        <v>1664</v>
      </c>
      <c r="D13" s="264">
        <f t="shared" si="1"/>
        <v>3945</v>
      </c>
      <c r="E13" s="264">
        <v>989</v>
      </c>
      <c r="F13" s="264">
        <v>61</v>
      </c>
      <c r="G13" s="264">
        <f t="shared" si="2"/>
        <v>1050</v>
      </c>
      <c r="H13" s="264">
        <f t="shared" si="3"/>
        <v>3270</v>
      </c>
      <c r="I13" s="264">
        <f t="shared" si="0"/>
        <v>1725</v>
      </c>
      <c r="J13" s="264">
        <f t="shared" si="0"/>
        <v>4995</v>
      </c>
      <c r="N13" s="19"/>
      <c r="O13"/>
      <c r="P13" s="275"/>
    </row>
    <row r="14" spans="1:30" ht="24" customHeight="1">
      <c r="A14" s="278" t="s">
        <v>24</v>
      </c>
      <c r="B14" s="262">
        <v>738</v>
      </c>
      <c r="C14" s="262">
        <v>729</v>
      </c>
      <c r="D14" s="262">
        <f t="shared" si="1"/>
        <v>1467</v>
      </c>
      <c r="E14" s="262">
        <v>179</v>
      </c>
      <c r="F14" s="262">
        <v>16</v>
      </c>
      <c r="G14" s="262">
        <f t="shared" si="2"/>
        <v>195</v>
      </c>
      <c r="H14" s="262">
        <f t="shared" si="3"/>
        <v>917</v>
      </c>
      <c r="I14" s="262">
        <f t="shared" si="0"/>
        <v>745</v>
      </c>
      <c r="J14" s="262">
        <f t="shared" si="0"/>
        <v>1662</v>
      </c>
      <c r="N14" s="19"/>
      <c r="O14"/>
      <c r="P14" s="275"/>
    </row>
    <row r="15" spans="1:30" ht="24" customHeight="1">
      <c r="A15" s="279" t="s">
        <v>25</v>
      </c>
      <c r="B15" s="264">
        <v>1006</v>
      </c>
      <c r="C15" s="264">
        <v>792</v>
      </c>
      <c r="D15" s="264">
        <f t="shared" si="1"/>
        <v>1798</v>
      </c>
      <c r="E15" s="264">
        <v>272</v>
      </c>
      <c r="F15" s="264">
        <v>15</v>
      </c>
      <c r="G15" s="264">
        <f t="shared" si="2"/>
        <v>287</v>
      </c>
      <c r="H15" s="264">
        <f t="shared" si="3"/>
        <v>1278</v>
      </c>
      <c r="I15" s="264">
        <f t="shared" si="0"/>
        <v>807</v>
      </c>
      <c r="J15" s="264">
        <f t="shared" si="0"/>
        <v>2085</v>
      </c>
      <c r="N15" s="19"/>
      <c r="O15"/>
      <c r="P15" s="275"/>
    </row>
    <row r="16" spans="1:30" ht="24" customHeight="1">
      <c r="A16" s="278" t="s">
        <v>57</v>
      </c>
      <c r="B16" s="262">
        <v>321</v>
      </c>
      <c r="C16" s="262">
        <v>297</v>
      </c>
      <c r="D16" s="262">
        <f t="shared" si="1"/>
        <v>618</v>
      </c>
      <c r="E16" s="262">
        <v>67</v>
      </c>
      <c r="F16" s="262">
        <v>1</v>
      </c>
      <c r="G16" s="262">
        <f t="shared" si="2"/>
        <v>68</v>
      </c>
      <c r="H16" s="262">
        <f t="shared" si="3"/>
        <v>388</v>
      </c>
      <c r="I16" s="262">
        <f t="shared" si="0"/>
        <v>298</v>
      </c>
      <c r="J16" s="262">
        <f t="shared" si="0"/>
        <v>686</v>
      </c>
      <c r="N16" s="19"/>
      <c r="O16"/>
      <c r="P16" s="275"/>
    </row>
    <row r="17" spans="1:16" ht="24" customHeight="1">
      <c r="A17" s="279" t="s">
        <v>26</v>
      </c>
      <c r="B17" s="264">
        <v>1238</v>
      </c>
      <c r="C17" s="264">
        <v>934</v>
      </c>
      <c r="D17" s="264">
        <f t="shared" si="1"/>
        <v>2172</v>
      </c>
      <c r="E17" s="264">
        <v>291</v>
      </c>
      <c r="F17" s="264">
        <v>11</v>
      </c>
      <c r="G17" s="264">
        <f t="shared" si="2"/>
        <v>302</v>
      </c>
      <c r="H17" s="264">
        <f t="shared" si="3"/>
        <v>1529</v>
      </c>
      <c r="I17" s="264">
        <f t="shared" si="0"/>
        <v>945</v>
      </c>
      <c r="J17" s="264">
        <f t="shared" si="0"/>
        <v>2474</v>
      </c>
      <c r="N17" s="19"/>
      <c r="O17"/>
      <c r="P17" s="275"/>
    </row>
    <row r="18" spans="1:16" ht="24" customHeight="1">
      <c r="A18" s="278" t="s">
        <v>27</v>
      </c>
      <c r="B18" s="262">
        <v>795</v>
      </c>
      <c r="C18" s="262">
        <v>805</v>
      </c>
      <c r="D18" s="262">
        <f t="shared" si="1"/>
        <v>1600</v>
      </c>
      <c r="E18" s="262">
        <v>187</v>
      </c>
      <c r="F18" s="262">
        <v>7</v>
      </c>
      <c r="G18" s="262">
        <f t="shared" si="2"/>
        <v>194</v>
      </c>
      <c r="H18" s="262">
        <f t="shared" si="3"/>
        <v>982</v>
      </c>
      <c r="I18" s="262">
        <f t="shared" si="0"/>
        <v>812</v>
      </c>
      <c r="J18" s="262">
        <f t="shared" si="0"/>
        <v>1794</v>
      </c>
      <c r="N18" s="19"/>
      <c r="O18"/>
      <c r="P18" s="275"/>
    </row>
    <row r="19" spans="1:16" ht="24" customHeight="1">
      <c r="A19" s="279" t="s">
        <v>28</v>
      </c>
      <c r="B19" s="264">
        <v>285</v>
      </c>
      <c r="C19" s="264">
        <v>162</v>
      </c>
      <c r="D19" s="264">
        <f t="shared" si="1"/>
        <v>447</v>
      </c>
      <c r="E19" s="264">
        <v>77</v>
      </c>
      <c r="F19" s="264">
        <v>1</v>
      </c>
      <c r="G19" s="264">
        <f t="shared" si="2"/>
        <v>78</v>
      </c>
      <c r="H19" s="264">
        <f t="shared" si="3"/>
        <v>362</v>
      </c>
      <c r="I19" s="264">
        <f t="shared" si="0"/>
        <v>163</v>
      </c>
      <c r="J19" s="264">
        <f t="shared" si="0"/>
        <v>525</v>
      </c>
      <c r="N19" s="19"/>
      <c r="O19"/>
      <c r="P19" s="275"/>
    </row>
    <row r="20" spans="1:16" ht="24" customHeight="1">
      <c r="A20" s="278" t="s">
        <v>29</v>
      </c>
      <c r="B20" s="262">
        <v>643</v>
      </c>
      <c r="C20" s="262">
        <v>337</v>
      </c>
      <c r="D20" s="262">
        <f t="shared" si="1"/>
        <v>980</v>
      </c>
      <c r="E20" s="262">
        <v>145</v>
      </c>
      <c r="F20" s="262">
        <v>4</v>
      </c>
      <c r="G20" s="262">
        <f t="shared" si="2"/>
        <v>149</v>
      </c>
      <c r="H20" s="262">
        <f t="shared" si="3"/>
        <v>788</v>
      </c>
      <c r="I20" s="262">
        <f t="shared" si="0"/>
        <v>341</v>
      </c>
      <c r="J20" s="262">
        <f t="shared" si="0"/>
        <v>1129</v>
      </c>
      <c r="N20" s="19"/>
      <c r="O20"/>
      <c r="P20" s="275"/>
    </row>
    <row r="21" spans="1:16" ht="24" customHeight="1">
      <c r="A21" s="26" t="s">
        <v>30</v>
      </c>
      <c r="B21" s="38">
        <f>SUM(B8:B20)</f>
        <v>70812</v>
      </c>
      <c r="C21" s="38">
        <f t="shared" ref="C21:J21" si="4">SUM(C8:C20)</f>
        <v>58067</v>
      </c>
      <c r="D21" s="38">
        <f t="shared" si="4"/>
        <v>128879</v>
      </c>
      <c r="E21" s="38">
        <f t="shared" si="4"/>
        <v>31330</v>
      </c>
      <c r="F21" s="38">
        <f t="shared" si="4"/>
        <v>1133</v>
      </c>
      <c r="G21" s="38">
        <f t="shared" si="4"/>
        <v>32463</v>
      </c>
      <c r="H21" s="38">
        <f t="shared" si="4"/>
        <v>102142</v>
      </c>
      <c r="I21" s="38">
        <f t="shared" si="4"/>
        <v>59200</v>
      </c>
      <c r="J21" s="38">
        <f t="shared" si="4"/>
        <v>161342</v>
      </c>
      <c r="L21" s="19"/>
      <c r="M21"/>
      <c r="P21" s="275"/>
    </row>
    <row r="22" spans="1:16" ht="16.8">
      <c r="A22" s="289" t="s">
        <v>247</v>
      </c>
      <c r="B22" s="267"/>
      <c r="C22" s="267"/>
      <c r="D22" s="267"/>
      <c r="E22" s="267"/>
      <c r="F22" s="267"/>
      <c r="G22" s="267"/>
      <c r="H22" s="267"/>
      <c r="I22" s="267"/>
      <c r="J22" s="267"/>
    </row>
    <row r="23" spans="1:16" ht="16.8">
      <c r="A23" s="290" t="s">
        <v>50</v>
      </c>
      <c r="B23" s="267"/>
      <c r="C23" s="268"/>
      <c r="D23" s="268"/>
      <c r="E23" s="267"/>
      <c r="F23" s="267"/>
      <c r="G23" s="267"/>
      <c r="H23" s="267"/>
      <c r="I23" s="285"/>
      <c r="J23" s="267"/>
    </row>
    <row r="24" spans="1:16" s="169" customFormat="1" ht="16.8">
      <c r="A24" s="249" t="s">
        <v>346</v>
      </c>
      <c r="B24" s="243"/>
      <c r="C24" s="243"/>
      <c r="D24" s="243"/>
      <c r="E24" s="243"/>
      <c r="F24" s="243"/>
      <c r="G24" s="243"/>
      <c r="H24" s="243"/>
      <c r="I24" s="243"/>
      <c r="J24" s="241"/>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8BAE4-1C1A-442B-B132-1EB50CE496E0}">
  <sheetPr>
    <tabColor rgb="FF002060"/>
  </sheetPr>
  <dimension ref="A1:M25"/>
  <sheetViews>
    <sheetView showGridLines="0" rightToLeft="1" view="pageBreakPreview" zoomScale="70" zoomScaleNormal="100" zoomScaleSheetLayoutView="70" workbookViewId="0">
      <selection activeCell="A22" sqref="A22:XFD22"/>
    </sheetView>
  </sheetViews>
  <sheetFormatPr defaultRowHeight="14.4"/>
  <cols>
    <col min="1" max="1" width="18.6640625" customWidth="1"/>
    <col min="2" max="2" width="13.6640625" style="16" customWidth="1"/>
    <col min="3" max="10" width="13.6640625" customWidth="1"/>
    <col min="12" max="13" width="9.44140625" bestFit="1" customWidth="1"/>
  </cols>
  <sheetData>
    <row r="1" spans="1:13">
      <c r="A1" s="342"/>
      <c r="B1" s="342"/>
      <c r="C1" s="342"/>
      <c r="D1" s="15"/>
      <c r="E1" s="15"/>
      <c r="F1" s="15"/>
      <c r="G1" s="15"/>
      <c r="H1" s="386" t="s">
        <v>344</v>
      </c>
      <c r="I1" s="386"/>
      <c r="J1" s="386"/>
    </row>
    <row r="2" spans="1:13">
      <c r="A2" s="342"/>
      <c r="B2" s="342"/>
      <c r="C2" s="342"/>
      <c r="D2" s="15"/>
      <c r="E2" s="15"/>
      <c r="F2" s="15"/>
      <c r="G2" s="15"/>
      <c r="H2" s="386"/>
      <c r="I2" s="386"/>
      <c r="J2" s="386"/>
    </row>
    <row r="3" spans="1:13">
      <c r="A3" s="344" t="s">
        <v>260</v>
      </c>
      <c r="B3" s="345"/>
      <c r="C3" s="345"/>
      <c r="D3" s="345"/>
      <c r="E3" s="345"/>
      <c r="F3" s="345"/>
      <c r="G3" s="345"/>
      <c r="H3" s="345"/>
      <c r="I3" s="345"/>
      <c r="J3" s="345"/>
    </row>
    <row r="4" spans="1:13" ht="14.4" customHeight="1">
      <c r="A4" s="22" t="s">
        <v>259</v>
      </c>
      <c r="B4" s="346" t="s">
        <v>188</v>
      </c>
      <c r="C4" s="347"/>
      <c r="D4" s="347"/>
      <c r="E4" s="347"/>
      <c r="F4" s="347"/>
      <c r="G4" s="347"/>
      <c r="H4" s="347"/>
      <c r="I4" s="347"/>
      <c r="J4" s="348"/>
    </row>
    <row r="5" spans="1:13" ht="21.75" customHeight="1">
      <c r="A5" s="349" t="s">
        <v>137</v>
      </c>
      <c r="B5" s="351" t="s">
        <v>138</v>
      </c>
      <c r="C5" s="351"/>
      <c r="D5" s="351"/>
      <c r="E5" s="351" t="s">
        <v>1</v>
      </c>
      <c r="F5" s="351"/>
      <c r="G5" s="351"/>
      <c r="H5" s="351" t="s">
        <v>16</v>
      </c>
      <c r="I5" s="351"/>
      <c r="J5" s="352"/>
    </row>
    <row r="6" spans="1:13" ht="23.4" customHeight="1">
      <c r="A6" s="350"/>
      <c r="B6" s="23" t="s">
        <v>42</v>
      </c>
      <c r="C6" s="56" t="s">
        <v>43</v>
      </c>
      <c r="D6" s="56" t="s">
        <v>16</v>
      </c>
      <c r="E6" s="56" t="s">
        <v>42</v>
      </c>
      <c r="F6" s="56" t="s">
        <v>43</v>
      </c>
      <c r="G6" s="56" t="s">
        <v>16</v>
      </c>
      <c r="H6" s="56" t="s">
        <v>42</v>
      </c>
      <c r="I6" s="56" t="s">
        <v>43</v>
      </c>
      <c r="J6" s="57" t="s">
        <v>16</v>
      </c>
    </row>
    <row r="7" spans="1:13" ht="15">
      <c r="A7" s="24" t="s">
        <v>151</v>
      </c>
      <c r="B7" s="274">
        <v>108852</v>
      </c>
      <c r="C7" s="274">
        <v>68492</v>
      </c>
      <c r="D7" s="274">
        <f t="shared" ref="D7:D17" si="0">SUM(B7:C7)</f>
        <v>177344</v>
      </c>
      <c r="E7" s="274">
        <v>416136</v>
      </c>
      <c r="F7" s="274">
        <v>22595</v>
      </c>
      <c r="G7" s="274">
        <f t="shared" ref="G7:G17" si="1">SUM(E7:F7)</f>
        <v>438731</v>
      </c>
      <c r="H7" s="274">
        <f t="shared" ref="H7:J18" si="2">B7+E7</f>
        <v>524988</v>
      </c>
      <c r="I7" s="274">
        <f t="shared" si="2"/>
        <v>91087</v>
      </c>
      <c r="J7" s="274">
        <f t="shared" si="2"/>
        <v>616075</v>
      </c>
      <c r="M7" s="17"/>
    </row>
    <row r="8" spans="1:13" ht="15">
      <c r="A8" s="25" t="s">
        <v>152</v>
      </c>
      <c r="B8" s="273">
        <v>61889</v>
      </c>
      <c r="C8" s="273">
        <v>54201</v>
      </c>
      <c r="D8" s="273">
        <f t="shared" si="0"/>
        <v>116090</v>
      </c>
      <c r="E8" s="273">
        <v>160554</v>
      </c>
      <c r="F8" s="273">
        <v>7654</v>
      </c>
      <c r="G8" s="273">
        <f t="shared" si="1"/>
        <v>168208</v>
      </c>
      <c r="H8" s="273">
        <f t="shared" si="2"/>
        <v>222443</v>
      </c>
      <c r="I8" s="273">
        <f t="shared" si="2"/>
        <v>61855</v>
      </c>
      <c r="J8" s="273">
        <f t="shared" si="2"/>
        <v>284298</v>
      </c>
      <c r="M8" s="17"/>
    </row>
    <row r="9" spans="1:13" ht="15">
      <c r="A9" s="24" t="s">
        <v>153</v>
      </c>
      <c r="B9" s="274">
        <v>111051</v>
      </c>
      <c r="C9" s="274">
        <v>73924</v>
      </c>
      <c r="D9" s="274">
        <f t="shared" si="0"/>
        <v>184975</v>
      </c>
      <c r="E9" s="274">
        <v>475522</v>
      </c>
      <c r="F9" s="274">
        <v>20023</v>
      </c>
      <c r="G9" s="274">
        <f t="shared" si="1"/>
        <v>495545</v>
      </c>
      <c r="H9" s="274">
        <f t="shared" si="2"/>
        <v>586573</v>
      </c>
      <c r="I9" s="274">
        <f t="shared" si="2"/>
        <v>93947</v>
      </c>
      <c r="J9" s="274">
        <f t="shared" si="2"/>
        <v>680520</v>
      </c>
      <c r="M9" s="17"/>
    </row>
    <row r="10" spans="1:13" ht="15">
      <c r="A10" s="25" t="s">
        <v>94</v>
      </c>
      <c r="B10" s="273">
        <v>172819</v>
      </c>
      <c r="C10" s="273">
        <v>122939</v>
      </c>
      <c r="D10" s="273">
        <f t="shared" si="0"/>
        <v>295758</v>
      </c>
      <c r="E10" s="273">
        <v>449539</v>
      </c>
      <c r="F10" s="273">
        <v>21205</v>
      </c>
      <c r="G10" s="273">
        <f t="shared" si="1"/>
        <v>470744</v>
      </c>
      <c r="H10" s="273">
        <f t="shared" si="2"/>
        <v>622358</v>
      </c>
      <c r="I10" s="273">
        <f t="shared" si="2"/>
        <v>144144</v>
      </c>
      <c r="J10" s="273">
        <f t="shared" si="2"/>
        <v>766502</v>
      </c>
      <c r="M10" s="17"/>
    </row>
    <row r="11" spans="1:13" ht="15">
      <c r="A11" s="24" t="s">
        <v>90</v>
      </c>
      <c r="B11" s="274" t="s">
        <v>264</v>
      </c>
      <c r="C11" s="274" t="s">
        <v>264</v>
      </c>
      <c r="D11" s="274" t="s">
        <v>264</v>
      </c>
      <c r="E11" s="274" t="s">
        <v>264</v>
      </c>
      <c r="F11" s="274" t="s">
        <v>264</v>
      </c>
      <c r="G11" s="274" t="s">
        <v>264</v>
      </c>
      <c r="H11" s="274" t="s">
        <v>264</v>
      </c>
      <c r="I11" s="274" t="s">
        <v>264</v>
      </c>
      <c r="J11" s="274" t="s">
        <v>264</v>
      </c>
      <c r="M11" s="17"/>
    </row>
    <row r="12" spans="1:13" ht="15">
      <c r="A12" s="25" t="s">
        <v>116</v>
      </c>
      <c r="B12" s="273">
        <v>142314</v>
      </c>
      <c r="C12" s="273">
        <v>154932</v>
      </c>
      <c r="D12" s="273">
        <f t="shared" si="0"/>
        <v>297246</v>
      </c>
      <c r="E12" s="273">
        <v>430412</v>
      </c>
      <c r="F12" s="273">
        <v>20895</v>
      </c>
      <c r="G12" s="273">
        <f t="shared" si="1"/>
        <v>451307</v>
      </c>
      <c r="H12" s="273">
        <f t="shared" si="2"/>
        <v>572726</v>
      </c>
      <c r="I12" s="273">
        <f t="shared" si="2"/>
        <v>175827</v>
      </c>
      <c r="J12" s="273">
        <f t="shared" si="2"/>
        <v>748553</v>
      </c>
      <c r="M12" s="17"/>
    </row>
    <row r="13" spans="1:13" ht="15">
      <c r="A13" s="24" t="s">
        <v>156</v>
      </c>
      <c r="B13" s="274">
        <v>198656</v>
      </c>
      <c r="C13" s="274">
        <v>146979</v>
      </c>
      <c r="D13" s="274">
        <f t="shared" si="0"/>
        <v>345635</v>
      </c>
      <c r="E13" s="274">
        <v>616847</v>
      </c>
      <c r="F13" s="274">
        <v>24662</v>
      </c>
      <c r="G13" s="274">
        <f t="shared" si="1"/>
        <v>641509</v>
      </c>
      <c r="H13" s="274">
        <f t="shared" si="2"/>
        <v>815503</v>
      </c>
      <c r="I13" s="274">
        <f t="shared" si="2"/>
        <v>171641</v>
      </c>
      <c r="J13" s="274">
        <f t="shared" si="2"/>
        <v>987144</v>
      </c>
      <c r="M13" s="17"/>
    </row>
    <row r="14" spans="1:13" ht="15">
      <c r="A14" s="25" t="s">
        <v>158</v>
      </c>
      <c r="B14" s="273">
        <v>178102</v>
      </c>
      <c r="C14" s="273">
        <v>120429</v>
      </c>
      <c r="D14" s="273">
        <f t="shared" si="0"/>
        <v>298531</v>
      </c>
      <c r="E14" s="273">
        <v>665610</v>
      </c>
      <c r="F14" s="273">
        <v>27310</v>
      </c>
      <c r="G14" s="273">
        <f t="shared" si="1"/>
        <v>692920</v>
      </c>
      <c r="H14" s="273">
        <f t="shared" si="2"/>
        <v>843712</v>
      </c>
      <c r="I14" s="273">
        <f t="shared" si="2"/>
        <v>147739</v>
      </c>
      <c r="J14" s="273">
        <f t="shared" si="2"/>
        <v>991451</v>
      </c>
      <c r="M14" s="17"/>
    </row>
    <row r="15" spans="1:13" ht="15">
      <c r="A15" s="24" t="s">
        <v>186</v>
      </c>
      <c r="B15" s="274">
        <v>85712</v>
      </c>
      <c r="C15" s="274">
        <v>116751</v>
      </c>
      <c r="D15" s="274">
        <f t="shared" si="0"/>
        <v>202463</v>
      </c>
      <c r="E15" s="274">
        <v>17519</v>
      </c>
      <c r="F15" s="274">
        <v>223802</v>
      </c>
      <c r="G15" s="274">
        <f t="shared" si="1"/>
        <v>241321</v>
      </c>
      <c r="H15" s="274">
        <f t="shared" si="2"/>
        <v>103231</v>
      </c>
      <c r="I15" s="274">
        <f t="shared" si="2"/>
        <v>340553</v>
      </c>
      <c r="J15" s="274">
        <f t="shared" si="2"/>
        <v>443784</v>
      </c>
      <c r="M15" s="17"/>
    </row>
    <row r="16" spans="1:13" ht="15">
      <c r="A16" s="25" t="s">
        <v>193</v>
      </c>
      <c r="B16" s="273">
        <v>38787</v>
      </c>
      <c r="C16" s="273">
        <v>40185</v>
      </c>
      <c r="D16" s="273">
        <f t="shared" si="0"/>
        <v>78972</v>
      </c>
      <c r="E16" s="273">
        <v>59460</v>
      </c>
      <c r="F16" s="273">
        <v>5974</v>
      </c>
      <c r="G16" s="273">
        <f t="shared" si="1"/>
        <v>65434</v>
      </c>
      <c r="H16" s="273">
        <f t="shared" si="2"/>
        <v>98247</v>
      </c>
      <c r="I16" s="273">
        <f t="shared" si="2"/>
        <v>46159</v>
      </c>
      <c r="J16" s="273">
        <f t="shared" si="2"/>
        <v>144406</v>
      </c>
      <c r="M16" s="17"/>
    </row>
    <row r="17" spans="1:13" ht="15">
      <c r="A17" s="24" t="s">
        <v>210</v>
      </c>
      <c r="B17" s="274">
        <v>45475</v>
      </c>
      <c r="C17" s="274">
        <v>44796</v>
      </c>
      <c r="D17" s="274">
        <f t="shared" si="0"/>
        <v>90271</v>
      </c>
      <c r="E17" s="274">
        <v>52555</v>
      </c>
      <c r="F17" s="274">
        <v>4640</v>
      </c>
      <c r="G17" s="274">
        <f t="shared" si="1"/>
        <v>57195</v>
      </c>
      <c r="H17" s="274">
        <f t="shared" si="2"/>
        <v>98030</v>
      </c>
      <c r="I17" s="274">
        <f t="shared" si="2"/>
        <v>49436</v>
      </c>
      <c r="J17" s="274">
        <f t="shared" si="2"/>
        <v>147466</v>
      </c>
      <c r="M17" s="17"/>
    </row>
    <row r="18" spans="1:13" ht="15">
      <c r="A18" s="25" t="s">
        <v>342</v>
      </c>
      <c r="B18" s="273">
        <v>41387</v>
      </c>
      <c r="C18" s="273">
        <v>34603</v>
      </c>
      <c r="D18" s="273">
        <f>B18+C18</f>
        <v>75990</v>
      </c>
      <c r="E18" s="273">
        <v>113691</v>
      </c>
      <c r="F18" s="273">
        <v>7679</v>
      </c>
      <c r="G18" s="273">
        <f>E18+F18</f>
        <v>121370</v>
      </c>
      <c r="H18" s="273">
        <f>B18+E18</f>
        <v>155078</v>
      </c>
      <c r="I18" s="273">
        <f t="shared" si="2"/>
        <v>42282</v>
      </c>
      <c r="J18" s="273">
        <f t="shared" si="2"/>
        <v>197360</v>
      </c>
      <c r="M18" s="17"/>
    </row>
    <row r="19" spans="1:13" s="266" customFormat="1" ht="16.8">
      <c r="A19" s="287" t="s">
        <v>248</v>
      </c>
      <c r="B19" s="267"/>
      <c r="C19" s="267"/>
      <c r="D19" s="267"/>
      <c r="E19" s="267"/>
      <c r="F19" s="267"/>
      <c r="G19" s="267"/>
      <c r="H19" s="267" t="s">
        <v>66</v>
      </c>
      <c r="I19" s="267"/>
      <c r="J19" s="283"/>
    </row>
    <row r="20" spans="1:13" s="266" customFormat="1" ht="16.8">
      <c r="A20" s="290" t="s">
        <v>50</v>
      </c>
      <c r="B20" s="267"/>
      <c r="C20" s="268"/>
      <c r="D20" s="268"/>
      <c r="E20" s="267"/>
      <c r="F20" s="267"/>
      <c r="G20" s="267"/>
      <c r="H20" s="267"/>
      <c r="I20" s="285"/>
      <c r="J20" s="283"/>
    </row>
    <row r="21" spans="1:13" s="266" customFormat="1">
      <c r="A21" s="290" t="s">
        <v>209</v>
      </c>
    </row>
    <row r="22" spans="1:13" s="169" customFormat="1" ht="16.8">
      <c r="A22" s="249" t="s">
        <v>346</v>
      </c>
      <c r="B22" s="243"/>
      <c r="C22" s="243"/>
      <c r="D22" s="243"/>
      <c r="E22" s="243"/>
      <c r="F22" s="243"/>
      <c r="G22" s="243"/>
      <c r="H22" s="243"/>
      <c r="I22" s="243"/>
      <c r="J22" s="241"/>
    </row>
    <row r="23" spans="1:13" s="266" customFormat="1" ht="16.8">
      <c r="A23" s="270"/>
      <c r="B23" s="267"/>
      <c r="C23" s="267"/>
      <c r="D23" s="268"/>
      <c r="E23" s="267"/>
      <c r="F23" s="267"/>
      <c r="G23" s="268"/>
      <c r="H23" s="267"/>
      <c r="I23" s="268"/>
      <c r="J23" s="284"/>
    </row>
    <row r="24" spans="1:13" s="266" customFormat="1" ht="16.8">
      <c r="A24" s="269"/>
      <c r="B24" s="268"/>
      <c r="C24" s="268"/>
      <c r="D24" s="267"/>
      <c r="E24" s="267"/>
      <c r="F24" s="267"/>
      <c r="G24" s="267"/>
      <c r="H24" s="267"/>
      <c r="I24" s="267"/>
      <c r="J24" s="283"/>
    </row>
    <row r="25" spans="1:13">
      <c r="A25" s="265"/>
    </row>
  </sheetData>
  <mergeCells count="8">
    <mergeCell ref="A1:C2"/>
    <mergeCell ref="H1:J2"/>
    <mergeCell ref="A3:J3"/>
    <mergeCell ref="B4:J4"/>
    <mergeCell ref="A5:A6"/>
    <mergeCell ref="B5:D5"/>
    <mergeCell ref="E5:G5"/>
    <mergeCell ref="H5:J5"/>
  </mergeCells>
  <pageMargins left="0.7" right="0.7" top="0.75" bottom="0.75" header="0.3" footer="0.3"/>
  <pageSetup paperSize="9" scale="46" orientation="portrait" horizontalDpi="4294967293"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04C1C-2524-4E0E-9931-81E1762E3686}">
  <sheetPr>
    <tabColor rgb="FF002060"/>
  </sheetPr>
  <dimension ref="A1:AB43"/>
  <sheetViews>
    <sheetView showGridLines="0" rightToLeft="1" view="pageBreakPreview" zoomScale="55" zoomScaleNormal="55" zoomScaleSheetLayoutView="55" workbookViewId="0">
      <selection activeCell="A43" sqref="A43"/>
    </sheetView>
  </sheetViews>
  <sheetFormatPr defaultColWidth="8.88671875" defaultRowHeight="14.4"/>
  <cols>
    <col min="1" max="1" width="45.33203125" style="266" customWidth="1"/>
    <col min="2" max="2" width="13.33203125" style="266" bestFit="1" customWidth="1"/>
    <col min="3" max="3" width="11.44140625" style="266" bestFit="1" customWidth="1"/>
    <col min="4" max="5" width="13.33203125" style="266" bestFit="1" customWidth="1"/>
    <col min="6" max="6" width="11.44140625" style="266" bestFit="1" customWidth="1"/>
    <col min="7" max="8" width="13.33203125" style="266" bestFit="1" customWidth="1"/>
    <col min="9" max="9" width="11.44140625" style="266" bestFit="1" customWidth="1"/>
    <col min="10" max="10" width="13.33203125" style="266" bestFit="1" customWidth="1"/>
    <col min="11" max="12" width="8.88671875" style="266" customWidth="1"/>
    <col min="13" max="16384" width="8.88671875" style="266"/>
  </cols>
  <sheetData>
    <row r="1" spans="1:28">
      <c r="H1" s="386" t="s">
        <v>344</v>
      </c>
      <c r="I1" s="386"/>
      <c r="J1" s="386"/>
      <c r="L1" s="282"/>
      <c r="M1" s="282"/>
    </row>
    <row r="2" spans="1:28">
      <c r="H2" s="386"/>
      <c r="I2" s="386"/>
      <c r="J2" s="386"/>
      <c r="L2" s="282"/>
      <c r="M2" s="282"/>
    </row>
    <row r="3" spans="1:28" s="281" customFormat="1">
      <c r="H3" s="387"/>
      <c r="I3" s="387"/>
      <c r="J3" s="387"/>
      <c r="K3" s="266"/>
      <c r="L3" s="266"/>
      <c r="M3" s="266"/>
      <c r="N3" s="266"/>
      <c r="O3" s="266"/>
      <c r="P3" s="266"/>
      <c r="Q3" s="266"/>
      <c r="R3" s="266"/>
      <c r="S3" s="266"/>
      <c r="T3" s="266"/>
      <c r="U3" s="266"/>
      <c r="V3" s="266"/>
      <c r="W3" s="266"/>
      <c r="X3" s="266"/>
      <c r="Y3" s="266"/>
      <c r="Z3" s="266"/>
      <c r="AA3" s="266"/>
      <c r="AB3" s="266"/>
    </row>
    <row r="4" spans="1:28" ht="15">
      <c r="A4" s="389" t="s">
        <v>181</v>
      </c>
      <c r="B4" s="389"/>
      <c r="C4" s="389"/>
      <c r="D4" s="389"/>
      <c r="E4" s="389"/>
      <c r="F4" s="389"/>
      <c r="G4" s="389"/>
      <c r="H4" s="389"/>
      <c r="I4" s="389"/>
      <c r="J4" s="389"/>
    </row>
    <row r="5" spans="1:28" ht="15.6">
      <c r="A5" s="291" t="s">
        <v>240</v>
      </c>
      <c r="B5" s="346" t="s">
        <v>188</v>
      </c>
      <c r="C5" s="347"/>
      <c r="D5" s="347"/>
      <c r="E5" s="347"/>
      <c r="F5" s="347"/>
      <c r="G5" s="347"/>
      <c r="H5" s="347"/>
      <c r="I5" s="347"/>
      <c r="J5" s="348"/>
    </row>
    <row r="6" spans="1:28" ht="15">
      <c r="A6" s="359" t="s">
        <v>68</v>
      </c>
      <c r="B6" s="357" t="s">
        <v>0</v>
      </c>
      <c r="C6" s="359"/>
      <c r="D6" s="359"/>
      <c r="E6" s="359" t="s">
        <v>1</v>
      </c>
      <c r="F6" s="359"/>
      <c r="G6" s="359"/>
      <c r="H6" s="359" t="s">
        <v>2</v>
      </c>
      <c r="I6" s="359"/>
      <c r="J6" s="360"/>
    </row>
    <row r="7" spans="1:28" ht="15">
      <c r="A7" s="359"/>
      <c r="B7" s="32" t="s">
        <v>14</v>
      </c>
      <c r="C7" s="26" t="s">
        <v>15</v>
      </c>
      <c r="D7" s="26" t="s">
        <v>52</v>
      </c>
      <c r="E7" s="26" t="s">
        <v>14</v>
      </c>
      <c r="F7" s="26" t="s">
        <v>15</v>
      </c>
      <c r="G7" s="26" t="s">
        <v>52</v>
      </c>
      <c r="H7" s="26" t="s">
        <v>14</v>
      </c>
      <c r="I7" s="26" t="s">
        <v>15</v>
      </c>
      <c r="J7" s="27" t="s">
        <v>52</v>
      </c>
    </row>
    <row r="8" spans="1:28" ht="15">
      <c r="A8" s="292" t="s">
        <v>194</v>
      </c>
      <c r="B8" s="293">
        <v>119</v>
      </c>
      <c r="C8" s="293">
        <v>27</v>
      </c>
      <c r="D8" s="293">
        <v>0</v>
      </c>
      <c r="E8" s="293">
        <v>0</v>
      </c>
      <c r="F8" s="293">
        <v>0</v>
      </c>
      <c r="G8" s="293">
        <v>0</v>
      </c>
      <c r="H8" s="293">
        <f t="shared" ref="H8:I23" si="0">B8+E8</f>
        <v>119</v>
      </c>
      <c r="I8" s="293">
        <f t="shared" si="0"/>
        <v>27</v>
      </c>
      <c r="J8" s="293">
        <f t="shared" ref="J8:J38" si="1">H8+I8</f>
        <v>146</v>
      </c>
    </row>
    <row r="9" spans="1:28" ht="15">
      <c r="A9" s="294" t="s">
        <v>195</v>
      </c>
      <c r="B9" s="295">
        <v>25511</v>
      </c>
      <c r="C9" s="295">
        <v>21536</v>
      </c>
      <c r="D9" s="296">
        <f t="shared" ref="D9:D38" si="2">B9+C9</f>
        <v>47047</v>
      </c>
      <c r="E9" s="295">
        <v>663</v>
      </c>
      <c r="F9" s="295">
        <v>271</v>
      </c>
      <c r="G9" s="295">
        <f t="shared" ref="G9:G38" si="3">E9+F9</f>
        <v>934</v>
      </c>
      <c r="H9" s="295">
        <f t="shared" si="0"/>
        <v>26174</v>
      </c>
      <c r="I9" s="295">
        <f t="shared" si="0"/>
        <v>21807</v>
      </c>
      <c r="J9" s="295">
        <f t="shared" si="1"/>
        <v>47981</v>
      </c>
    </row>
    <row r="10" spans="1:28" ht="23.4" customHeight="1">
      <c r="A10" s="292" t="s">
        <v>69</v>
      </c>
      <c r="B10" s="293">
        <v>1631</v>
      </c>
      <c r="C10" s="293">
        <v>1572</v>
      </c>
      <c r="D10" s="293">
        <f t="shared" si="2"/>
        <v>3203</v>
      </c>
      <c r="E10" s="293">
        <v>0</v>
      </c>
      <c r="F10" s="293">
        <v>0</v>
      </c>
      <c r="G10" s="293">
        <f t="shared" si="3"/>
        <v>0</v>
      </c>
      <c r="H10" s="293">
        <f t="shared" si="0"/>
        <v>1631</v>
      </c>
      <c r="I10" s="293">
        <f t="shared" si="0"/>
        <v>1572</v>
      </c>
      <c r="J10" s="293">
        <f t="shared" si="1"/>
        <v>3203</v>
      </c>
    </row>
    <row r="11" spans="1:28" ht="45.75" customHeight="1">
      <c r="A11" s="294" t="s">
        <v>345</v>
      </c>
      <c r="B11" s="295">
        <v>0</v>
      </c>
      <c r="C11" s="295">
        <v>1</v>
      </c>
      <c r="D11" s="296">
        <v>1</v>
      </c>
      <c r="E11" s="295">
        <v>0</v>
      </c>
      <c r="F11" s="295">
        <v>0</v>
      </c>
      <c r="G11" s="295">
        <v>0</v>
      </c>
      <c r="H11" s="295">
        <f t="shared" si="0"/>
        <v>0</v>
      </c>
      <c r="I11" s="295">
        <f t="shared" si="0"/>
        <v>1</v>
      </c>
      <c r="J11" s="295">
        <f t="shared" si="1"/>
        <v>1</v>
      </c>
    </row>
    <row r="12" spans="1:28" ht="30">
      <c r="A12" s="292" t="s">
        <v>196</v>
      </c>
      <c r="B12" s="293">
        <v>0</v>
      </c>
      <c r="C12" s="293">
        <v>0</v>
      </c>
      <c r="D12" s="293">
        <f t="shared" si="2"/>
        <v>0</v>
      </c>
      <c r="E12" s="293">
        <v>0</v>
      </c>
      <c r="F12" s="293">
        <v>0</v>
      </c>
      <c r="G12" s="293">
        <f t="shared" si="3"/>
        <v>0</v>
      </c>
      <c r="H12" s="293">
        <f t="shared" si="0"/>
        <v>0</v>
      </c>
      <c r="I12" s="293">
        <f t="shared" si="0"/>
        <v>0</v>
      </c>
      <c r="J12" s="293">
        <f t="shared" si="1"/>
        <v>0</v>
      </c>
    </row>
    <row r="13" spans="1:28" ht="15">
      <c r="A13" s="294" t="s">
        <v>204</v>
      </c>
      <c r="B13" s="295">
        <v>0</v>
      </c>
      <c r="C13" s="295">
        <v>0</v>
      </c>
      <c r="D13" s="296">
        <f t="shared" si="2"/>
        <v>0</v>
      </c>
      <c r="E13" s="295">
        <v>0</v>
      </c>
      <c r="F13" s="295">
        <v>0</v>
      </c>
      <c r="G13" s="295">
        <f t="shared" si="3"/>
        <v>0</v>
      </c>
      <c r="H13" s="295">
        <f t="shared" si="0"/>
        <v>0</v>
      </c>
      <c r="I13" s="295">
        <f t="shared" si="0"/>
        <v>0</v>
      </c>
      <c r="J13" s="295">
        <f t="shared" si="1"/>
        <v>0</v>
      </c>
    </row>
    <row r="14" spans="1:28" ht="15.75" customHeight="1">
      <c r="A14" s="292" t="s">
        <v>197</v>
      </c>
      <c r="B14" s="293">
        <v>1</v>
      </c>
      <c r="C14" s="293">
        <v>0</v>
      </c>
      <c r="D14" s="293">
        <f t="shared" si="2"/>
        <v>1</v>
      </c>
      <c r="E14" s="293">
        <v>0</v>
      </c>
      <c r="F14" s="293">
        <v>0</v>
      </c>
      <c r="G14" s="293">
        <f t="shared" si="3"/>
        <v>0</v>
      </c>
      <c r="H14" s="293">
        <f t="shared" si="0"/>
        <v>1</v>
      </c>
      <c r="I14" s="293">
        <f t="shared" si="0"/>
        <v>0</v>
      </c>
      <c r="J14" s="293">
        <f t="shared" si="1"/>
        <v>1</v>
      </c>
      <c r="K14" s="275"/>
    </row>
    <row r="15" spans="1:28" ht="15">
      <c r="A15" s="294" t="s">
        <v>159</v>
      </c>
      <c r="B15" s="295">
        <v>2678</v>
      </c>
      <c r="C15" s="295">
        <v>1758</v>
      </c>
      <c r="D15" s="296">
        <f t="shared" si="2"/>
        <v>4436</v>
      </c>
      <c r="E15" s="295">
        <v>0</v>
      </c>
      <c r="F15" s="295">
        <v>0</v>
      </c>
      <c r="G15" s="295">
        <f t="shared" si="3"/>
        <v>0</v>
      </c>
      <c r="H15" s="295">
        <f t="shared" si="0"/>
        <v>2678</v>
      </c>
      <c r="I15" s="295">
        <f t="shared" si="0"/>
        <v>1758</v>
      </c>
      <c r="J15" s="295">
        <f t="shared" si="1"/>
        <v>4436</v>
      </c>
      <c r="K15" s="275"/>
    </row>
    <row r="16" spans="1:28" ht="15">
      <c r="A16" s="292" t="s">
        <v>160</v>
      </c>
      <c r="B16" s="293">
        <v>816</v>
      </c>
      <c r="C16" s="293">
        <v>932</v>
      </c>
      <c r="D16" s="293">
        <f t="shared" si="2"/>
        <v>1748</v>
      </c>
      <c r="E16" s="293">
        <v>0</v>
      </c>
      <c r="F16" s="293">
        <v>0</v>
      </c>
      <c r="G16" s="293">
        <f t="shared" si="3"/>
        <v>0</v>
      </c>
      <c r="H16" s="293">
        <f t="shared" si="0"/>
        <v>816</v>
      </c>
      <c r="I16" s="293">
        <f t="shared" si="0"/>
        <v>932</v>
      </c>
      <c r="J16" s="293">
        <f t="shared" si="1"/>
        <v>1748</v>
      </c>
      <c r="K16" s="275"/>
    </row>
    <row r="17" spans="1:11" ht="15">
      <c r="A17" s="294" t="s">
        <v>161</v>
      </c>
      <c r="B17" s="295">
        <v>3054</v>
      </c>
      <c r="C17" s="295">
        <v>2629</v>
      </c>
      <c r="D17" s="296">
        <f t="shared" si="2"/>
        <v>5683</v>
      </c>
      <c r="E17" s="295">
        <v>0</v>
      </c>
      <c r="F17" s="295">
        <v>0</v>
      </c>
      <c r="G17" s="295">
        <f t="shared" si="3"/>
        <v>0</v>
      </c>
      <c r="H17" s="295">
        <f t="shared" si="0"/>
        <v>3054</v>
      </c>
      <c r="I17" s="295">
        <f t="shared" si="0"/>
        <v>2629</v>
      </c>
      <c r="J17" s="295">
        <f t="shared" si="1"/>
        <v>5683</v>
      </c>
      <c r="K17" s="275"/>
    </row>
    <row r="18" spans="1:11" ht="19.95" customHeight="1">
      <c r="A18" s="292" t="s">
        <v>205</v>
      </c>
      <c r="B18" s="293">
        <v>0</v>
      </c>
      <c r="C18" s="293">
        <v>0</v>
      </c>
      <c r="D18" s="293">
        <f t="shared" si="2"/>
        <v>0</v>
      </c>
      <c r="E18" s="293">
        <v>0</v>
      </c>
      <c r="F18" s="293">
        <v>0</v>
      </c>
      <c r="G18" s="293">
        <f t="shared" si="3"/>
        <v>0</v>
      </c>
      <c r="H18" s="293">
        <f t="shared" si="0"/>
        <v>0</v>
      </c>
      <c r="I18" s="293">
        <f t="shared" si="0"/>
        <v>0</v>
      </c>
      <c r="J18" s="293">
        <f t="shared" si="1"/>
        <v>0</v>
      </c>
      <c r="K18" s="275"/>
    </row>
    <row r="19" spans="1:11" ht="15">
      <c r="A19" s="294" t="s">
        <v>198</v>
      </c>
      <c r="B19" s="295">
        <v>0</v>
      </c>
      <c r="C19" s="295">
        <v>0</v>
      </c>
      <c r="D19" s="296">
        <f t="shared" si="2"/>
        <v>0</v>
      </c>
      <c r="E19" s="295">
        <v>50045</v>
      </c>
      <c r="F19" s="295">
        <v>6076</v>
      </c>
      <c r="G19" s="295">
        <f t="shared" si="3"/>
        <v>56121</v>
      </c>
      <c r="H19" s="295">
        <f t="shared" si="0"/>
        <v>50045</v>
      </c>
      <c r="I19" s="295">
        <f t="shared" si="0"/>
        <v>6076</v>
      </c>
      <c r="J19" s="295">
        <f t="shared" si="1"/>
        <v>56121</v>
      </c>
      <c r="K19" s="275"/>
    </row>
    <row r="20" spans="1:11" ht="19.95" customHeight="1">
      <c r="A20" s="292" t="s">
        <v>199</v>
      </c>
      <c r="B20" s="293">
        <v>738</v>
      </c>
      <c r="C20" s="293">
        <v>700</v>
      </c>
      <c r="D20" s="293">
        <f t="shared" si="2"/>
        <v>1438</v>
      </c>
      <c r="E20" s="293">
        <v>0</v>
      </c>
      <c r="F20" s="293">
        <v>0</v>
      </c>
      <c r="G20" s="293">
        <f t="shared" si="3"/>
        <v>0</v>
      </c>
      <c r="H20" s="293">
        <f t="shared" si="0"/>
        <v>738</v>
      </c>
      <c r="I20" s="293">
        <f t="shared" si="0"/>
        <v>700</v>
      </c>
      <c r="J20" s="293">
        <f t="shared" si="1"/>
        <v>1438</v>
      </c>
      <c r="K20" s="275"/>
    </row>
    <row r="21" spans="1:11" ht="15">
      <c r="A21" s="294" t="s">
        <v>200</v>
      </c>
      <c r="B21" s="295">
        <v>261</v>
      </c>
      <c r="C21" s="295">
        <v>59</v>
      </c>
      <c r="D21" s="296">
        <f t="shared" si="2"/>
        <v>320</v>
      </c>
      <c r="E21" s="295">
        <v>0</v>
      </c>
      <c r="F21" s="295">
        <v>0</v>
      </c>
      <c r="G21" s="295">
        <f t="shared" si="3"/>
        <v>0</v>
      </c>
      <c r="H21" s="295">
        <f t="shared" si="0"/>
        <v>261</v>
      </c>
      <c r="I21" s="295">
        <f t="shared" si="0"/>
        <v>59</v>
      </c>
      <c r="J21" s="295">
        <f t="shared" si="1"/>
        <v>320</v>
      </c>
      <c r="K21" s="275"/>
    </row>
    <row r="22" spans="1:11" ht="15">
      <c r="A22" s="292" t="s">
        <v>70</v>
      </c>
      <c r="B22" s="293">
        <v>0</v>
      </c>
      <c r="C22" s="293">
        <v>0</v>
      </c>
      <c r="D22" s="293">
        <f t="shared" si="2"/>
        <v>0</v>
      </c>
      <c r="E22" s="293">
        <v>6</v>
      </c>
      <c r="F22" s="293">
        <v>0</v>
      </c>
      <c r="G22" s="293">
        <f t="shared" si="3"/>
        <v>6</v>
      </c>
      <c r="H22" s="293">
        <f t="shared" si="0"/>
        <v>6</v>
      </c>
      <c r="I22" s="293">
        <f t="shared" si="0"/>
        <v>0</v>
      </c>
      <c r="J22" s="293">
        <f t="shared" si="1"/>
        <v>6</v>
      </c>
      <c r="K22" s="275"/>
    </row>
    <row r="23" spans="1:11" ht="15">
      <c r="A23" s="294" t="s">
        <v>201</v>
      </c>
      <c r="B23" s="295">
        <v>1</v>
      </c>
      <c r="C23" s="295">
        <v>0</v>
      </c>
      <c r="D23" s="296">
        <f t="shared" si="2"/>
        <v>1</v>
      </c>
      <c r="E23" s="295">
        <v>0</v>
      </c>
      <c r="F23" s="295">
        <v>0</v>
      </c>
      <c r="G23" s="295">
        <f t="shared" si="3"/>
        <v>0</v>
      </c>
      <c r="H23" s="295">
        <f t="shared" si="0"/>
        <v>1</v>
      </c>
      <c r="I23" s="295">
        <f t="shared" si="0"/>
        <v>0</v>
      </c>
      <c r="J23" s="295">
        <f t="shared" si="1"/>
        <v>1</v>
      </c>
      <c r="K23" s="275"/>
    </row>
    <row r="24" spans="1:11" ht="15">
      <c r="A24" s="292" t="s">
        <v>71</v>
      </c>
      <c r="B24" s="293">
        <v>1510</v>
      </c>
      <c r="C24" s="293">
        <v>582</v>
      </c>
      <c r="D24" s="293">
        <f t="shared" si="2"/>
        <v>2092</v>
      </c>
      <c r="E24" s="293">
        <v>0</v>
      </c>
      <c r="F24" s="293">
        <v>0</v>
      </c>
      <c r="G24" s="293">
        <f t="shared" si="3"/>
        <v>0</v>
      </c>
      <c r="H24" s="293">
        <f t="shared" ref="H24:I38" si="4">B24+E24</f>
        <v>1510</v>
      </c>
      <c r="I24" s="293">
        <f t="shared" si="4"/>
        <v>582</v>
      </c>
      <c r="J24" s="293">
        <f t="shared" si="1"/>
        <v>2092</v>
      </c>
      <c r="K24" s="275"/>
    </row>
    <row r="25" spans="1:11" ht="15">
      <c r="A25" s="294" t="s">
        <v>202</v>
      </c>
      <c r="B25" s="295">
        <v>4103</v>
      </c>
      <c r="C25" s="295">
        <v>4123</v>
      </c>
      <c r="D25" s="296">
        <f t="shared" si="2"/>
        <v>8226</v>
      </c>
      <c r="E25" s="295">
        <v>0</v>
      </c>
      <c r="F25" s="295">
        <v>0</v>
      </c>
      <c r="G25" s="295">
        <f t="shared" si="3"/>
        <v>0</v>
      </c>
      <c r="H25" s="295">
        <f t="shared" si="4"/>
        <v>4103</v>
      </c>
      <c r="I25" s="295">
        <f t="shared" si="4"/>
        <v>4123</v>
      </c>
      <c r="J25" s="295">
        <f t="shared" si="1"/>
        <v>8226</v>
      </c>
      <c r="K25" s="275"/>
    </row>
    <row r="26" spans="1:11" ht="15">
      <c r="A26" s="292" t="s">
        <v>72</v>
      </c>
      <c r="B26" s="293">
        <v>0</v>
      </c>
      <c r="C26" s="293">
        <v>0</v>
      </c>
      <c r="D26" s="293">
        <f t="shared" si="2"/>
        <v>0</v>
      </c>
      <c r="E26" s="293">
        <v>56</v>
      </c>
      <c r="F26" s="293">
        <v>10</v>
      </c>
      <c r="G26" s="293">
        <f t="shared" si="3"/>
        <v>66</v>
      </c>
      <c r="H26" s="293">
        <f t="shared" si="4"/>
        <v>56</v>
      </c>
      <c r="I26" s="293">
        <f t="shared" si="4"/>
        <v>10</v>
      </c>
      <c r="J26" s="293">
        <f t="shared" si="1"/>
        <v>66</v>
      </c>
      <c r="K26" s="275"/>
    </row>
    <row r="27" spans="1:11" ht="15">
      <c r="A27" s="294" t="s">
        <v>73</v>
      </c>
      <c r="B27" s="295">
        <v>883</v>
      </c>
      <c r="C27" s="295">
        <v>596</v>
      </c>
      <c r="D27" s="296">
        <f t="shared" si="2"/>
        <v>1479</v>
      </c>
      <c r="E27" s="295">
        <v>0</v>
      </c>
      <c r="F27" s="295">
        <v>0</v>
      </c>
      <c r="G27" s="295">
        <f t="shared" si="3"/>
        <v>0</v>
      </c>
      <c r="H27" s="295">
        <f t="shared" si="4"/>
        <v>883</v>
      </c>
      <c r="I27" s="295">
        <f t="shared" si="4"/>
        <v>596</v>
      </c>
      <c r="J27" s="295">
        <f t="shared" si="1"/>
        <v>1479</v>
      </c>
      <c r="K27" s="275"/>
    </row>
    <row r="28" spans="1:11" ht="19.95" customHeight="1">
      <c r="A28" s="292" t="s">
        <v>74</v>
      </c>
      <c r="B28" s="293">
        <v>51</v>
      </c>
      <c r="C28" s="293">
        <v>47</v>
      </c>
      <c r="D28" s="293">
        <f t="shared" si="2"/>
        <v>98</v>
      </c>
      <c r="E28" s="293">
        <v>0</v>
      </c>
      <c r="F28" s="293">
        <v>0</v>
      </c>
      <c r="G28" s="293">
        <f t="shared" si="3"/>
        <v>0</v>
      </c>
      <c r="H28" s="293">
        <f t="shared" si="4"/>
        <v>51</v>
      </c>
      <c r="I28" s="293">
        <f t="shared" si="4"/>
        <v>47</v>
      </c>
      <c r="J28" s="293">
        <f t="shared" si="1"/>
        <v>98</v>
      </c>
      <c r="K28" s="275"/>
    </row>
    <row r="29" spans="1:11" ht="15">
      <c r="A29" s="294" t="s">
        <v>206</v>
      </c>
      <c r="B29" s="295">
        <v>0</v>
      </c>
      <c r="C29" s="295">
        <v>0</v>
      </c>
      <c r="D29" s="296">
        <f t="shared" si="2"/>
        <v>0</v>
      </c>
      <c r="E29" s="295">
        <v>119</v>
      </c>
      <c r="F29" s="295">
        <v>138</v>
      </c>
      <c r="G29" s="295">
        <f t="shared" si="3"/>
        <v>257</v>
      </c>
      <c r="H29" s="295">
        <f t="shared" si="4"/>
        <v>119</v>
      </c>
      <c r="I29" s="295">
        <f t="shared" si="4"/>
        <v>138</v>
      </c>
      <c r="J29" s="295">
        <f t="shared" si="1"/>
        <v>257</v>
      </c>
      <c r="K29" s="275"/>
    </row>
    <row r="30" spans="1:11" ht="15">
      <c r="A30" s="292" t="s">
        <v>75</v>
      </c>
      <c r="B30" s="293">
        <v>27</v>
      </c>
      <c r="C30" s="293">
        <v>41</v>
      </c>
      <c r="D30" s="293">
        <f t="shared" si="2"/>
        <v>68</v>
      </c>
      <c r="E30" s="293">
        <v>13</v>
      </c>
      <c r="F30" s="293">
        <v>1</v>
      </c>
      <c r="G30" s="293">
        <f t="shared" si="3"/>
        <v>14</v>
      </c>
      <c r="H30" s="293">
        <f t="shared" si="4"/>
        <v>40</v>
      </c>
      <c r="I30" s="293">
        <f t="shared" si="4"/>
        <v>42</v>
      </c>
      <c r="J30" s="293">
        <f t="shared" si="1"/>
        <v>82</v>
      </c>
      <c r="K30" s="275"/>
    </row>
    <row r="31" spans="1:11" ht="15">
      <c r="A31" s="294" t="s">
        <v>157</v>
      </c>
      <c r="B31" s="295">
        <v>0</v>
      </c>
      <c r="C31" s="295">
        <v>0</v>
      </c>
      <c r="D31" s="296">
        <f t="shared" si="2"/>
        <v>0</v>
      </c>
      <c r="E31" s="295">
        <v>0</v>
      </c>
      <c r="F31" s="295">
        <v>0</v>
      </c>
      <c r="G31" s="295">
        <f t="shared" si="3"/>
        <v>0</v>
      </c>
      <c r="H31" s="295">
        <f t="shared" si="4"/>
        <v>0</v>
      </c>
      <c r="I31" s="295">
        <f t="shared" si="4"/>
        <v>0</v>
      </c>
      <c r="J31" s="295">
        <f t="shared" si="1"/>
        <v>0</v>
      </c>
      <c r="K31" s="275"/>
    </row>
    <row r="32" spans="1:11" ht="15">
      <c r="A32" s="292" t="s">
        <v>203</v>
      </c>
      <c r="B32" s="293">
        <v>0</v>
      </c>
      <c r="C32" s="293">
        <v>0</v>
      </c>
      <c r="D32" s="293">
        <f t="shared" si="2"/>
        <v>0</v>
      </c>
      <c r="E32" s="293">
        <v>0</v>
      </c>
      <c r="F32" s="293">
        <v>0</v>
      </c>
      <c r="G32" s="293">
        <f t="shared" si="3"/>
        <v>0</v>
      </c>
      <c r="H32" s="293">
        <f t="shared" si="4"/>
        <v>0</v>
      </c>
      <c r="I32" s="293">
        <f t="shared" si="4"/>
        <v>0</v>
      </c>
      <c r="J32" s="293">
        <f t="shared" si="1"/>
        <v>0</v>
      </c>
      <c r="K32" s="275"/>
    </row>
    <row r="33" spans="1:10" ht="15">
      <c r="A33" s="294" t="s">
        <v>162</v>
      </c>
      <c r="B33" s="295">
        <v>0</v>
      </c>
      <c r="C33" s="295">
        <v>0</v>
      </c>
      <c r="D33" s="296">
        <f t="shared" si="2"/>
        <v>0</v>
      </c>
      <c r="E33" s="295">
        <v>0</v>
      </c>
      <c r="F33" s="295">
        <v>0</v>
      </c>
      <c r="G33" s="295">
        <f t="shared" si="3"/>
        <v>0</v>
      </c>
      <c r="H33" s="295">
        <f t="shared" si="4"/>
        <v>0</v>
      </c>
      <c r="I33" s="295">
        <f t="shared" si="4"/>
        <v>0</v>
      </c>
      <c r="J33" s="295">
        <f t="shared" si="1"/>
        <v>0</v>
      </c>
    </row>
    <row r="34" spans="1:10" ht="15">
      <c r="A34" s="292" t="s">
        <v>76</v>
      </c>
      <c r="B34" s="293">
        <v>3</v>
      </c>
      <c r="C34" s="293">
        <v>0</v>
      </c>
      <c r="D34" s="293">
        <f t="shared" si="2"/>
        <v>3</v>
      </c>
      <c r="E34" s="293">
        <v>6</v>
      </c>
      <c r="F34" s="293">
        <v>0</v>
      </c>
      <c r="G34" s="293">
        <f t="shared" si="3"/>
        <v>6</v>
      </c>
      <c r="H34" s="293">
        <f t="shared" si="4"/>
        <v>9</v>
      </c>
      <c r="I34" s="293">
        <f t="shared" si="4"/>
        <v>0</v>
      </c>
      <c r="J34" s="293">
        <f t="shared" si="1"/>
        <v>9</v>
      </c>
    </row>
    <row r="35" spans="1:10" ht="15">
      <c r="A35" s="294" t="s">
        <v>207</v>
      </c>
      <c r="B35" s="295">
        <v>0</v>
      </c>
      <c r="C35" s="295">
        <v>0</v>
      </c>
      <c r="D35" s="296">
        <f t="shared" si="2"/>
        <v>0</v>
      </c>
      <c r="E35" s="295">
        <v>0</v>
      </c>
      <c r="F35" s="295">
        <v>0</v>
      </c>
      <c r="G35" s="295">
        <f t="shared" si="3"/>
        <v>0</v>
      </c>
      <c r="H35" s="295">
        <f t="shared" si="4"/>
        <v>0</v>
      </c>
      <c r="I35" s="295">
        <f t="shared" si="4"/>
        <v>0</v>
      </c>
      <c r="J35" s="295">
        <f t="shared" si="1"/>
        <v>0</v>
      </c>
    </row>
    <row r="36" spans="1:10" ht="15">
      <c r="A36" s="292" t="s">
        <v>241</v>
      </c>
      <c r="B36" s="293">
        <v>0</v>
      </c>
      <c r="C36" s="293">
        <v>0</v>
      </c>
      <c r="D36" s="293">
        <f t="shared" si="2"/>
        <v>0</v>
      </c>
      <c r="E36" s="293">
        <v>0</v>
      </c>
      <c r="F36" s="293">
        <v>0</v>
      </c>
      <c r="G36" s="293">
        <f t="shared" si="3"/>
        <v>0</v>
      </c>
      <c r="H36" s="293">
        <f t="shared" si="4"/>
        <v>0</v>
      </c>
      <c r="I36" s="293">
        <f t="shared" si="4"/>
        <v>0</v>
      </c>
      <c r="J36" s="293">
        <f t="shared" si="1"/>
        <v>0</v>
      </c>
    </row>
    <row r="37" spans="1:10" s="297" customFormat="1" ht="21" customHeight="1">
      <c r="A37" s="294" t="s">
        <v>242</v>
      </c>
      <c r="B37" s="295">
        <v>0</v>
      </c>
      <c r="C37" s="295">
        <v>0</v>
      </c>
      <c r="D37" s="296">
        <f t="shared" si="2"/>
        <v>0</v>
      </c>
      <c r="E37" s="295">
        <v>0</v>
      </c>
      <c r="F37" s="295">
        <v>0</v>
      </c>
      <c r="G37" s="295">
        <f t="shared" si="3"/>
        <v>0</v>
      </c>
      <c r="H37" s="295">
        <f t="shared" si="4"/>
        <v>0</v>
      </c>
      <c r="I37" s="295">
        <f t="shared" si="4"/>
        <v>0</v>
      </c>
      <c r="J37" s="295">
        <f t="shared" si="1"/>
        <v>0</v>
      </c>
    </row>
    <row r="38" spans="1:10" ht="15">
      <c r="A38" s="292" t="s">
        <v>31</v>
      </c>
      <c r="B38" s="293">
        <v>0</v>
      </c>
      <c r="C38" s="293">
        <v>0</v>
      </c>
      <c r="D38" s="293">
        <f t="shared" si="2"/>
        <v>0</v>
      </c>
      <c r="E38" s="293">
        <v>62783</v>
      </c>
      <c r="F38" s="293">
        <v>1183</v>
      </c>
      <c r="G38" s="293">
        <f t="shared" si="3"/>
        <v>63966</v>
      </c>
      <c r="H38" s="293">
        <f t="shared" si="4"/>
        <v>62783</v>
      </c>
      <c r="I38" s="293">
        <f t="shared" si="4"/>
        <v>1183</v>
      </c>
      <c r="J38" s="293">
        <f t="shared" si="1"/>
        <v>63966</v>
      </c>
    </row>
    <row r="39" spans="1:10" ht="15">
      <c r="A39" s="58" t="s">
        <v>44</v>
      </c>
      <c r="B39" s="33">
        <f t="shared" ref="B39:I39" si="5">SUM(B8:B38)</f>
        <v>41387</v>
      </c>
      <c r="C39" s="33">
        <f t="shared" si="5"/>
        <v>34603</v>
      </c>
      <c r="D39" s="33">
        <f t="shared" si="5"/>
        <v>75844</v>
      </c>
      <c r="E39" s="33">
        <f t="shared" si="5"/>
        <v>113691</v>
      </c>
      <c r="F39" s="33">
        <f t="shared" si="5"/>
        <v>7679</v>
      </c>
      <c r="G39" s="33">
        <f t="shared" si="5"/>
        <v>121370</v>
      </c>
      <c r="H39" s="33">
        <f t="shared" si="5"/>
        <v>155078</v>
      </c>
      <c r="I39" s="33">
        <f t="shared" si="5"/>
        <v>42282</v>
      </c>
      <c r="J39" s="33">
        <f>SUM(J8:J38)</f>
        <v>197360</v>
      </c>
    </row>
    <row r="40" spans="1:10">
      <c r="A40" s="298" t="s">
        <v>208</v>
      </c>
      <c r="B40" s="275"/>
      <c r="C40" s="275"/>
      <c r="D40" s="275"/>
      <c r="E40" s="275"/>
      <c r="F40" s="275"/>
      <c r="G40" s="275"/>
      <c r="H40" s="275"/>
      <c r="I40" s="275"/>
      <c r="J40" s="275"/>
    </row>
    <row r="41" spans="1:10">
      <c r="A41" s="286" t="s">
        <v>50</v>
      </c>
    </row>
    <row r="42" spans="1:10">
      <c r="A42" s="299" t="s">
        <v>209</v>
      </c>
    </row>
    <row r="43" spans="1:10" s="169" customFormat="1" ht="16.8">
      <c r="A43" s="249" t="s">
        <v>346</v>
      </c>
      <c r="B43" s="243"/>
      <c r="C43" s="243"/>
      <c r="D43" s="243"/>
      <c r="E43" s="243"/>
      <c r="F43" s="243"/>
      <c r="G43" s="243"/>
      <c r="H43" s="243"/>
      <c r="I43" s="243"/>
      <c r="J43" s="241"/>
    </row>
  </sheetData>
  <mergeCells count="8">
    <mergeCell ref="H1:J2"/>
    <mergeCell ref="H3:J3"/>
    <mergeCell ref="A4:J4"/>
    <mergeCell ref="B5:J5"/>
    <mergeCell ref="A6:A7"/>
    <mergeCell ref="B6:D6"/>
    <mergeCell ref="E6:G6"/>
    <mergeCell ref="H6:J6"/>
  </mergeCells>
  <pageMargins left="0.7" right="0.7" top="0.75" bottom="0.75" header="0.3" footer="0.3"/>
  <pageSetup paperSize="9" scale="38"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65E30-2280-49C8-AC8D-EF3150DA1916}">
  <sheetPr>
    <tabColor rgb="FF002060"/>
  </sheetPr>
  <dimension ref="A1:G34"/>
  <sheetViews>
    <sheetView showGridLines="0" rightToLeft="1" view="pageBreakPreview" zoomScale="70" zoomScaleNormal="100" zoomScaleSheetLayoutView="70" workbookViewId="0">
      <selection activeCell="D30" sqref="D30"/>
    </sheetView>
  </sheetViews>
  <sheetFormatPr defaultRowHeight="14.4"/>
  <cols>
    <col min="1" max="1" width="23.88671875" customWidth="1"/>
    <col min="2" max="2" width="18.44140625" style="16" customWidth="1"/>
    <col min="3" max="3" width="25.88671875" customWidth="1"/>
    <col min="4" max="4" width="30.33203125" customWidth="1"/>
  </cols>
  <sheetData>
    <row r="1" spans="1:6" ht="27" customHeight="1">
      <c r="A1" s="40"/>
      <c r="B1" s="40"/>
      <c r="C1" s="386" t="s">
        <v>344</v>
      </c>
      <c r="D1" s="386"/>
    </row>
    <row r="2" spans="1:6" ht="27" customHeight="1">
      <c r="A2" s="40"/>
      <c r="B2" s="40"/>
      <c r="C2" s="40"/>
      <c r="D2" s="15"/>
    </row>
    <row r="3" spans="1:6" ht="17.399999999999999" customHeight="1">
      <c r="A3" s="344" t="s">
        <v>261</v>
      </c>
      <c r="B3" s="345"/>
      <c r="C3" s="345"/>
      <c r="D3" s="345"/>
    </row>
    <row r="4" spans="1:6" ht="18" customHeight="1">
      <c r="A4" s="22" t="s">
        <v>263</v>
      </c>
      <c r="B4" s="346" t="s">
        <v>188</v>
      </c>
      <c r="C4" s="347"/>
      <c r="D4" s="347"/>
    </row>
    <row r="5" spans="1:6" ht="25.5" customHeight="1">
      <c r="A5" s="349" t="s">
        <v>137</v>
      </c>
      <c r="B5" s="351" t="s">
        <v>1</v>
      </c>
      <c r="C5" s="351"/>
      <c r="D5" s="351"/>
    </row>
    <row r="6" spans="1:6" ht="25.5" customHeight="1">
      <c r="A6" s="350"/>
      <c r="B6" s="56" t="s">
        <v>42</v>
      </c>
      <c r="C6" s="56" t="s">
        <v>43</v>
      </c>
      <c r="D6" s="56" t="s">
        <v>16</v>
      </c>
    </row>
    <row r="7" spans="1:6" ht="15">
      <c r="A7" s="24" t="s">
        <v>139</v>
      </c>
      <c r="B7" s="274">
        <v>1579258</v>
      </c>
      <c r="C7" s="274">
        <v>756320</v>
      </c>
      <c r="D7" s="274">
        <f t="shared" ref="D7:D30" si="0">SUM(B7:C7)</f>
        <v>2335578</v>
      </c>
      <c r="F7" s="17"/>
    </row>
    <row r="8" spans="1:6" ht="15">
      <c r="A8" s="25" t="s">
        <v>140</v>
      </c>
      <c r="B8" s="273">
        <v>1610224</v>
      </c>
      <c r="C8" s="273">
        <v>774375</v>
      </c>
      <c r="D8" s="273">
        <f t="shared" si="0"/>
        <v>2384599</v>
      </c>
      <c r="F8" s="17"/>
    </row>
    <row r="9" spans="1:6" ht="15">
      <c r="A9" s="24" t="s">
        <v>141</v>
      </c>
      <c r="B9" s="274">
        <v>1638188</v>
      </c>
      <c r="C9" s="274">
        <v>781639</v>
      </c>
      <c r="D9" s="274">
        <f t="shared" si="0"/>
        <v>2419827</v>
      </c>
      <c r="F9" s="17"/>
    </row>
    <row r="10" spans="1:6" ht="15">
      <c r="A10" s="25" t="s">
        <v>142</v>
      </c>
      <c r="B10" s="273">
        <v>1673336</v>
      </c>
      <c r="C10" s="273">
        <v>739337</v>
      </c>
      <c r="D10" s="273">
        <f t="shared" si="0"/>
        <v>2412673</v>
      </c>
      <c r="F10" s="17"/>
    </row>
    <row r="11" spans="1:6" ht="15">
      <c r="A11" s="24" t="s">
        <v>143</v>
      </c>
      <c r="B11" s="274">
        <v>1688722</v>
      </c>
      <c r="C11" s="274">
        <v>710381</v>
      </c>
      <c r="D11" s="274">
        <f t="shared" si="0"/>
        <v>2399103</v>
      </c>
      <c r="F11" s="17"/>
    </row>
    <row r="12" spans="1:6" ht="15">
      <c r="A12" s="25" t="s">
        <v>144</v>
      </c>
      <c r="B12" s="273">
        <v>1696589</v>
      </c>
      <c r="C12" s="273">
        <v>724514</v>
      </c>
      <c r="D12" s="273">
        <f t="shared" si="0"/>
        <v>2421103</v>
      </c>
      <c r="F12" s="17"/>
    </row>
    <row r="13" spans="1:6" ht="15">
      <c r="A13" s="24" t="s">
        <v>145</v>
      </c>
      <c r="B13" s="274">
        <v>1659729</v>
      </c>
      <c r="C13" s="274">
        <v>711661</v>
      </c>
      <c r="D13" s="274">
        <f t="shared" si="0"/>
        <v>2371390</v>
      </c>
      <c r="F13" s="17"/>
    </row>
    <row r="14" spans="1:6" ht="15">
      <c r="A14" s="25" t="s">
        <v>146</v>
      </c>
      <c r="B14" s="273">
        <v>1627847</v>
      </c>
      <c r="C14" s="273">
        <v>826895</v>
      </c>
      <c r="D14" s="273">
        <f t="shared" si="0"/>
        <v>2454742</v>
      </c>
      <c r="F14" s="17"/>
    </row>
    <row r="15" spans="1:6" ht="15">
      <c r="A15" s="24" t="s">
        <v>147</v>
      </c>
      <c r="B15" s="274">
        <v>1918424</v>
      </c>
      <c r="C15" s="274">
        <v>945273</v>
      </c>
      <c r="D15" s="274">
        <f t="shared" si="0"/>
        <v>2863697</v>
      </c>
      <c r="F15" s="17"/>
    </row>
    <row r="16" spans="1:6" ht="15">
      <c r="A16" s="25" t="s">
        <v>148</v>
      </c>
      <c r="B16" s="273">
        <v>2121644</v>
      </c>
      <c r="C16" s="273">
        <v>987529</v>
      </c>
      <c r="D16" s="273">
        <f t="shared" si="0"/>
        <v>3109173</v>
      </c>
      <c r="F16" s="17"/>
    </row>
    <row r="17" spans="1:7" ht="15">
      <c r="A17" s="24" t="s">
        <v>149</v>
      </c>
      <c r="B17" s="274">
        <v>2225783</v>
      </c>
      <c r="C17" s="274">
        <v>1000002</v>
      </c>
      <c r="D17" s="274">
        <f t="shared" si="0"/>
        <v>3225785</v>
      </c>
      <c r="F17" s="17"/>
    </row>
    <row r="18" spans="1:7" ht="15">
      <c r="A18" s="25" t="s">
        <v>150</v>
      </c>
      <c r="B18" s="273">
        <v>2522113</v>
      </c>
      <c r="C18" s="273">
        <v>1168606</v>
      </c>
      <c r="D18" s="273">
        <f t="shared" si="0"/>
        <v>3690719</v>
      </c>
      <c r="F18" s="17"/>
    </row>
    <row r="19" spans="1:7" ht="18.899999999999999" customHeight="1">
      <c r="A19" s="24" t="s">
        <v>151</v>
      </c>
      <c r="B19" s="274">
        <v>2598566</v>
      </c>
      <c r="C19" s="274">
        <v>1060164</v>
      </c>
      <c r="D19" s="274">
        <f t="shared" si="0"/>
        <v>3658730</v>
      </c>
    </row>
    <row r="20" spans="1:7" ht="18.899999999999999" customHeight="1">
      <c r="A20" s="25" t="s">
        <v>152</v>
      </c>
      <c r="B20" s="273">
        <v>2627728</v>
      </c>
      <c r="C20" s="273">
        <v>1076913</v>
      </c>
      <c r="D20" s="273">
        <f t="shared" si="0"/>
        <v>3704641</v>
      </c>
    </row>
    <row r="21" spans="1:7" ht="18.899999999999999" customHeight="1">
      <c r="A21" s="24" t="s">
        <v>153</v>
      </c>
      <c r="B21" s="274">
        <v>2613110</v>
      </c>
      <c r="C21" s="274">
        <v>1065454</v>
      </c>
      <c r="D21" s="274">
        <f t="shared" si="0"/>
        <v>3678564</v>
      </c>
    </row>
    <row r="22" spans="1:7" ht="18.899999999999999" customHeight="1">
      <c r="A22" s="25" t="s">
        <v>94</v>
      </c>
      <c r="B22" s="273">
        <v>2619534</v>
      </c>
      <c r="C22" s="273">
        <v>1044405</v>
      </c>
      <c r="D22" s="273">
        <f t="shared" si="0"/>
        <v>3663939</v>
      </c>
    </row>
    <row r="23" spans="1:7" ht="18.899999999999999" customHeight="1">
      <c r="A23" s="24" t="s">
        <v>90</v>
      </c>
      <c r="B23" s="274">
        <v>2696887</v>
      </c>
      <c r="C23" s="274">
        <v>1130139</v>
      </c>
      <c r="D23" s="274">
        <f t="shared" si="0"/>
        <v>3827026</v>
      </c>
    </row>
    <row r="24" spans="1:7" ht="18.899999999999999" customHeight="1">
      <c r="A24" s="25" t="s">
        <v>116</v>
      </c>
      <c r="B24" s="273">
        <v>2554628</v>
      </c>
      <c r="C24" s="273">
        <v>892039</v>
      </c>
      <c r="D24" s="273">
        <f t="shared" si="0"/>
        <v>3446667</v>
      </c>
    </row>
    <row r="25" spans="1:7" ht="18.899999999999999" customHeight="1">
      <c r="A25" s="24" t="s">
        <v>156</v>
      </c>
      <c r="B25" s="274">
        <v>2457691</v>
      </c>
      <c r="C25" s="274">
        <v>835119</v>
      </c>
      <c r="D25" s="274">
        <f t="shared" si="0"/>
        <v>3292810</v>
      </c>
    </row>
    <row r="26" spans="1:7" ht="18.899999999999999" customHeight="1">
      <c r="A26" s="25" t="s">
        <v>158</v>
      </c>
      <c r="B26" s="273">
        <v>2446355</v>
      </c>
      <c r="C26" s="273">
        <v>812013</v>
      </c>
      <c r="D26" s="273">
        <f t="shared" si="0"/>
        <v>3258368</v>
      </c>
    </row>
    <row r="27" spans="1:7" ht="18.899999999999999" customHeight="1">
      <c r="A27" s="24" t="s">
        <v>186</v>
      </c>
      <c r="B27" s="274">
        <v>2522773</v>
      </c>
      <c r="C27" s="274">
        <v>866978</v>
      </c>
      <c r="D27" s="274">
        <f t="shared" si="0"/>
        <v>3389751</v>
      </c>
    </row>
    <row r="28" spans="1:7" ht="18.899999999999999" customHeight="1">
      <c r="A28" s="25" t="s">
        <v>193</v>
      </c>
      <c r="B28" s="273">
        <v>2509842</v>
      </c>
      <c r="C28" s="273">
        <v>877227</v>
      </c>
      <c r="D28" s="273">
        <f t="shared" si="0"/>
        <v>3387069</v>
      </c>
    </row>
    <row r="29" spans="1:7" ht="18.899999999999999" customHeight="1">
      <c r="A29" s="24" t="s">
        <v>210</v>
      </c>
      <c r="B29" s="274">
        <v>2614666</v>
      </c>
      <c r="C29" s="274">
        <v>965294</v>
      </c>
      <c r="D29" s="274">
        <f t="shared" si="0"/>
        <v>3579960</v>
      </c>
    </row>
    <row r="30" spans="1:7" ht="18.899999999999999" customHeight="1">
      <c r="A30" s="25" t="s">
        <v>342</v>
      </c>
      <c r="B30" s="273">
        <v>2630027</v>
      </c>
      <c r="C30" s="273">
        <v>972012</v>
      </c>
      <c r="D30" s="273">
        <f t="shared" si="0"/>
        <v>3602039</v>
      </c>
      <c r="E30" s="17"/>
      <c r="F30" s="17"/>
      <c r="G30" s="17"/>
    </row>
    <row r="31" spans="1:7" s="266" customFormat="1" ht="16.8">
      <c r="A31" s="272" t="s">
        <v>185</v>
      </c>
      <c r="B31" s="271"/>
      <c r="C31" s="267"/>
      <c r="D31" s="267"/>
    </row>
    <row r="32" spans="1:7" s="266" customFormat="1" ht="16.8">
      <c r="A32" s="270"/>
      <c r="B32" s="267"/>
      <c r="C32" s="267"/>
      <c r="D32" s="268"/>
    </row>
    <row r="33" spans="1:4" s="266" customFormat="1" ht="16.8">
      <c r="A33" s="269"/>
      <c r="B33" s="268"/>
      <c r="C33" s="268"/>
      <c r="D33" s="267"/>
    </row>
    <row r="34" spans="1:4">
      <c r="A34" s="265"/>
    </row>
  </sheetData>
  <mergeCells count="5">
    <mergeCell ref="A3:D3"/>
    <mergeCell ref="A5:A6"/>
    <mergeCell ref="B5:D5"/>
    <mergeCell ref="B4:D4"/>
    <mergeCell ref="C1:D1"/>
  </mergeCells>
  <pageMargins left="0.7" right="0.7" top="0.75" bottom="0.75" header="0.3" footer="0.3"/>
  <pageSetup paperSize="9" scale="46"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88580-C733-4489-B902-F6B9017FA8CF}">
  <sheetPr>
    <tabColor rgb="FF002060"/>
  </sheetPr>
  <dimension ref="A1:R21"/>
  <sheetViews>
    <sheetView showGridLines="0" rightToLeft="1" view="pageBreakPreview" zoomScale="60" zoomScaleNormal="40" workbookViewId="0">
      <selection activeCell="A16" sqref="A16"/>
    </sheetView>
  </sheetViews>
  <sheetFormatPr defaultColWidth="9" defaultRowHeight="20.399999999999999"/>
  <cols>
    <col min="1" max="1" width="44.44140625" style="154" customWidth="1"/>
    <col min="2" max="2" width="23.6640625" style="154" customWidth="1"/>
    <col min="3" max="3" width="20.6640625" style="154" customWidth="1"/>
    <col min="4" max="4" width="24" style="154" customWidth="1"/>
    <col min="5" max="5" width="24.88671875" style="154" customWidth="1"/>
    <col min="6" max="6" width="20.88671875" style="154" customWidth="1"/>
    <col min="7" max="7" width="31.33203125" style="154" customWidth="1"/>
    <col min="8" max="8" width="15.109375" style="154" customWidth="1"/>
    <col min="9" max="9" width="14.33203125" style="154" customWidth="1"/>
    <col min="10" max="10" width="13.44140625" style="154" customWidth="1"/>
    <col min="11" max="16384" width="9" style="154"/>
  </cols>
  <sheetData>
    <row r="1" spans="1:18">
      <c r="B1" s="168"/>
      <c r="C1" s="168"/>
      <c r="E1" s="333" t="s">
        <v>343</v>
      </c>
      <c r="F1" s="333"/>
      <c r="G1" s="333"/>
    </row>
    <row r="2" spans="1:18" ht="24.75" customHeight="1">
      <c r="B2" s="168"/>
      <c r="C2" s="168"/>
      <c r="E2" s="333"/>
      <c r="F2" s="333"/>
      <c r="G2" s="333"/>
    </row>
    <row r="3" spans="1:18" s="167" customFormat="1" ht="21" customHeight="1"/>
    <row r="4" spans="1:18" s="165" customFormat="1">
      <c r="A4" s="334" t="s">
        <v>33</v>
      </c>
      <c r="B4" s="334"/>
      <c r="C4" s="334"/>
      <c r="D4" s="334"/>
      <c r="E4" s="334"/>
      <c r="F4" s="334"/>
      <c r="G4" s="334"/>
    </row>
    <row r="5" spans="1:18" s="165" customFormat="1">
      <c r="A5" s="166" t="s">
        <v>89</v>
      </c>
      <c r="B5" s="335" t="s">
        <v>187</v>
      </c>
      <c r="C5" s="336"/>
      <c r="D5" s="336"/>
      <c r="E5" s="336"/>
      <c r="F5" s="336"/>
      <c r="G5" s="337"/>
    </row>
    <row r="6" spans="1:18">
      <c r="A6" s="338" t="s">
        <v>34</v>
      </c>
      <c r="B6" s="339" t="s">
        <v>342</v>
      </c>
      <c r="C6" s="340"/>
      <c r="D6" s="338"/>
      <c r="E6" s="339" t="s">
        <v>210</v>
      </c>
      <c r="F6" s="340"/>
      <c r="G6" s="338"/>
    </row>
    <row r="7" spans="1:18">
      <c r="A7" s="338"/>
      <c r="B7" s="2" t="s">
        <v>14</v>
      </c>
      <c r="C7" s="2" t="s">
        <v>15</v>
      </c>
      <c r="D7" s="2" t="s">
        <v>16</v>
      </c>
      <c r="E7" s="2" t="s">
        <v>14</v>
      </c>
      <c r="F7" s="2" t="s">
        <v>15</v>
      </c>
      <c r="G7" s="2" t="s">
        <v>16</v>
      </c>
    </row>
    <row r="8" spans="1:18">
      <c r="A8" s="162" t="s">
        <v>35</v>
      </c>
      <c r="B8" s="161">
        <f t="shared" ref="B8:G8" si="0">B9+B10</f>
        <v>11973003</v>
      </c>
      <c r="C8" s="161">
        <f t="shared" si="0"/>
        <v>2785355</v>
      </c>
      <c r="D8" s="161">
        <f t="shared" si="0"/>
        <v>14758358</v>
      </c>
      <c r="E8" s="161">
        <f t="shared" si="0"/>
        <v>11868179</v>
      </c>
      <c r="F8" s="161">
        <f t="shared" si="0"/>
        <v>2722764</v>
      </c>
      <c r="G8" s="161">
        <f t="shared" si="0"/>
        <v>14590943</v>
      </c>
    </row>
    <row r="9" spans="1:18">
      <c r="A9" s="164" t="s">
        <v>36</v>
      </c>
      <c r="B9" s="163">
        <v>2300070</v>
      </c>
      <c r="C9" s="163">
        <v>1470561</v>
      </c>
      <c r="D9" s="163">
        <f>SUM(B9:C9)</f>
        <v>3770631</v>
      </c>
      <c r="E9" s="163">
        <v>2274628</v>
      </c>
      <c r="F9" s="163">
        <v>1417858</v>
      </c>
      <c r="G9" s="163">
        <f>SUM(E9:F9)</f>
        <v>3692486</v>
      </c>
    </row>
    <row r="10" spans="1:18">
      <c r="A10" s="162" t="s">
        <v>37</v>
      </c>
      <c r="B10" s="161">
        <v>9672933</v>
      </c>
      <c r="C10" s="161">
        <v>1314794</v>
      </c>
      <c r="D10" s="161">
        <f>SUM(B10:C10)</f>
        <v>10987727</v>
      </c>
      <c r="E10" s="161">
        <v>9593551</v>
      </c>
      <c r="F10" s="161">
        <v>1304906</v>
      </c>
      <c r="G10" s="161">
        <f>SUM(E10:F10)</f>
        <v>10898457</v>
      </c>
    </row>
    <row r="11" spans="1:18" ht="19.95" customHeight="1">
      <c r="A11" s="160" t="s">
        <v>38</v>
      </c>
      <c r="B11" s="159"/>
      <c r="C11" s="158"/>
      <c r="D11" s="158"/>
      <c r="E11" s="157"/>
    </row>
    <row r="12" spans="1:18" ht="18" customHeight="1">
      <c r="A12" s="156" t="s">
        <v>39</v>
      </c>
      <c r="B12" s="155"/>
      <c r="C12" s="155"/>
      <c r="D12" s="155"/>
      <c r="E12" s="155"/>
    </row>
    <row r="13" spans="1:18" ht="16.2" customHeight="1">
      <c r="A13" s="156" t="s">
        <v>40</v>
      </c>
      <c r="B13" s="155"/>
      <c r="C13" s="155"/>
      <c r="D13" s="155"/>
      <c r="E13" s="155"/>
    </row>
    <row r="14" spans="1:18">
      <c r="A14"/>
      <c r="B14"/>
      <c r="C14"/>
      <c r="D14"/>
      <c r="E14"/>
      <c r="F14"/>
      <c r="G14"/>
      <c r="H14"/>
      <c r="I14"/>
      <c r="J14"/>
      <c r="K14"/>
      <c r="L14"/>
      <c r="M14"/>
      <c r="N14"/>
      <c r="O14"/>
      <c r="P14"/>
      <c r="Q14"/>
      <c r="R14"/>
    </row>
    <row r="15" spans="1:18">
      <c r="A15"/>
      <c r="B15"/>
      <c r="C15"/>
      <c r="D15"/>
      <c r="E15"/>
      <c r="F15"/>
      <c r="G15"/>
      <c r="H15"/>
      <c r="I15"/>
      <c r="J15"/>
      <c r="K15"/>
      <c r="L15"/>
      <c r="M15"/>
      <c r="N15"/>
      <c r="O15"/>
      <c r="P15"/>
      <c r="Q15"/>
      <c r="R15"/>
    </row>
    <row r="16" spans="1:18">
      <c r="A16"/>
      <c r="B16"/>
      <c r="C16"/>
      <c r="D16"/>
      <c r="E16"/>
      <c r="F16"/>
      <c r="G16"/>
      <c r="H16"/>
      <c r="I16"/>
      <c r="J16"/>
      <c r="K16"/>
      <c r="L16"/>
      <c r="M16"/>
      <c r="N16"/>
      <c r="O16"/>
      <c r="P16"/>
      <c r="Q16"/>
      <c r="R16"/>
    </row>
    <row r="17" spans="1:18">
      <c r="A17"/>
      <c r="B17"/>
      <c r="C17"/>
      <c r="D17"/>
      <c r="E17"/>
      <c r="F17"/>
      <c r="G17"/>
      <c r="H17"/>
      <c r="I17"/>
      <c r="J17"/>
      <c r="K17"/>
      <c r="L17"/>
      <c r="M17"/>
      <c r="N17"/>
      <c r="O17"/>
      <c r="P17"/>
      <c r="Q17"/>
      <c r="R17"/>
    </row>
    <row r="18" spans="1:18">
      <c r="A18"/>
      <c r="B18"/>
      <c r="C18"/>
      <c r="D18"/>
      <c r="E18"/>
      <c r="F18"/>
      <c r="G18"/>
      <c r="H18"/>
      <c r="I18"/>
      <c r="J18"/>
      <c r="K18"/>
      <c r="L18"/>
      <c r="M18"/>
      <c r="N18"/>
      <c r="O18"/>
      <c r="P18"/>
      <c r="Q18"/>
      <c r="R18"/>
    </row>
    <row r="19" spans="1:18">
      <c r="A19"/>
      <c r="B19" s="17"/>
      <c r="C19" s="17"/>
      <c r="D19"/>
      <c r="E19"/>
      <c r="F19"/>
      <c r="G19"/>
      <c r="H19"/>
      <c r="I19"/>
      <c r="J19"/>
      <c r="K19"/>
      <c r="L19"/>
      <c r="M19"/>
      <c r="N19"/>
      <c r="O19"/>
      <c r="P19"/>
      <c r="Q19"/>
      <c r="R19"/>
    </row>
    <row r="20" spans="1:18">
      <c r="B20" s="17"/>
      <c r="C20" s="17"/>
      <c r="D20" s="17"/>
      <c r="E20" s="17"/>
      <c r="F20" s="17"/>
      <c r="G20" s="17"/>
    </row>
    <row r="21" spans="1:18">
      <c r="B21" s="17"/>
      <c r="C21" s="17"/>
      <c r="D21" s="17"/>
      <c r="E21" s="17"/>
      <c r="F21" s="17"/>
      <c r="G21" s="17"/>
    </row>
  </sheetData>
  <mergeCells count="6">
    <mergeCell ref="E1:G2"/>
    <mergeCell ref="A4:G4"/>
    <mergeCell ref="B5:G5"/>
    <mergeCell ref="A6:A7"/>
    <mergeCell ref="B6:D6"/>
    <mergeCell ref="E6:G6"/>
  </mergeCells>
  <printOptions horizontalCentered="1" verticalCentered="1"/>
  <pageMargins left="0.70866141732283472" right="0.70866141732283472" top="0.74803149606299213" bottom="0.74803149606299213" header="0.31496062992125984" footer="0.31496062992125984"/>
  <pageSetup paperSize="9" scale="33" orientation="landscape" blackAndWhite="1" horizontalDpi="300" verticalDpi="300" r:id="rId1"/>
  <headerFooter>
    <oddFooter>&amp;Lstats.gov.sa</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B7030-0A0B-4BA2-AC6D-2206CE10C25E}">
  <sheetPr>
    <tabColor rgb="FF002060"/>
  </sheetPr>
  <dimension ref="A1:AD21"/>
  <sheetViews>
    <sheetView showGridLines="0" rightToLeft="1" view="pageBreakPreview" zoomScale="115" zoomScaleNormal="90" zoomScaleSheetLayoutView="115" workbookViewId="0">
      <selection activeCell="E12" sqref="E12"/>
    </sheetView>
  </sheetViews>
  <sheetFormatPr defaultColWidth="8.88671875" defaultRowHeight="14.4"/>
  <cols>
    <col min="1" max="1" width="44.33203125" style="266" customWidth="1"/>
    <col min="2" max="4" width="20" style="266" customWidth="1"/>
    <col min="5" max="5" width="9.33203125" style="266" bestFit="1" customWidth="1"/>
    <col min="6" max="16384" width="8.88671875" style="266"/>
  </cols>
  <sheetData>
    <row r="1" spans="1:30" ht="15" customHeight="1">
      <c r="B1" s="390" t="s">
        <v>344</v>
      </c>
      <c r="C1" s="390"/>
      <c r="D1" s="390"/>
      <c r="N1" s="282"/>
      <c r="O1" s="282"/>
    </row>
    <row r="2" spans="1:30" ht="25.5" customHeight="1">
      <c r="B2" s="390"/>
      <c r="C2" s="390"/>
      <c r="D2" s="390"/>
      <c r="N2" s="282"/>
      <c r="O2" s="282"/>
    </row>
    <row r="3" spans="1:30" s="281" customFormat="1">
      <c r="H3" s="387"/>
      <c r="I3" s="387"/>
      <c r="J3" s="387"/>
      <c r="K3" s="266"/>
      <c r="L3" s="266"/>
      <c r="M3" s="266"/>
      <c r="N3" s="266"/>
      <c r="O3" s="266"/>
      <c r="P3" s="266"/>
      <c r="Q3" s="266"/>
      <c r="R3" s="266"/>
      <c r="S3" s="266"/>
      <c r="T3" s="266"/>
      <c r="U3" s="266"/>
      <c r="V3" s="266"/>
      <c r="W3" s="266"/>
      <c r="X3" s="266"/>
      <c r="Y3" s="266"/>
      <c r="Z3" s="266"/>
      <c r="AA3" s="266"/>
      <c r="AB3" s="266"/>
      <c r="AC3" s="266"/>
      <c r="AD3" s="266"/>
    </row>
    <row r="4" spans="1:30" ht="15">
      <c r="A4" s="388" t="s">
        <v>155</v>
      </c>
      <c r="B4" s="388"/>
      <c r="C4" s="388"/>
      <c r="D4" s="388"/>
    </row>
    <row r="5" spans="1:30" ht="15">
      <c r="A5" s="280" t="s">
        <v>262</v>
      </c>
      <c r="B5" s="374" t="s">
        <v>189</v>
      </c>
      <c r="C5" s="375"/>
      <c r="D5" s="376"/>
    </row>
    <row r="6" spans="1:30" ht="17.399999999999999" customHeight="1">
      <c r="A6" s="26" t="s">
        <v>77</v>
      </c>
      <c r="B6" s="26" t="s">
        <v>14</v>
      </c>
      <c r="C6" s="26" t="s">
        <v>15</v>
      </c>
      <c r="D6" s="26" t="s">
        <v>2</v>
      </c>
    </row>
    <row r="7" spans="1:30" ht="21.75" customHeight="1">
      <c r="A7" s="278" t="s">
        <v>78</v>
      </c>
      <c r="B7" s="262">
        <v>1320</v>
      </c>
      <c r="C7" s="262">
        <v>1169</v>
      </c>
      <c r="D7" s="262">
        <f t="shared" ref="D7:D15" si="0">B7+C7</f>
        <v>2489</v>
      </c>
      <c r="E7" s="277"/>
    </row>
    <row r="8" spans="1:30" ht="21.75" customHeight="1">
      <c r="A8" s="279" t="s">
        <v>79</v>
      </c>
      <c r="B8" s="264">
        <v>1782141</v>
      </c>
      <c r="C8" s="264">
        <v>119</v>
      </c>
      <c r="D8" s="264">
        <f t="shared" si="0"/>
        <v>1782260</v>
      </c>
      <c r="E8" s="277"/>
    </row>
    <row r="9" spans="1:30" ht="21.75" customHeight="1">
      <c r="A9" s="278" t="s">
        <v>80</v>
      </c>
      <c r="B9" s="262">
        <v>768692</v>
      </c>
      <c r="C9" s="262">
        <v>961058</v>
      </c>
      <c r="D9" s="262">
        <f t="shared" si="0"/>
        <v>1729750</v>
      </c>
      <c r="E9" s="277"/>
      <c r="G9" s="277"/>
    </row>
    <row r="10" spans="1:30" ht="21.75" customHeight="1">
      <c r="A10" s="279" t="s">
        <v>81</v>
      </c>
      <c r="B10" s="264">
        <v>58232</v>
      </c>
      <c r="C10" s="264">
        <v>3289</v>
      </c>
      <c r="D10" s="264">
        <f t="shared" si="0"/>
        <v>61521</v>
      </c>
      <c r="E10" s="277"/>
    </row>
    <row r="11" spans="1:30" ht="21.75" customHeight="1">
      <c r="A11" s="278" t="s">
        <v>82</v>
      </c>
      <c r="B11" s="262">
        <v>16464</v>
      </c>
      <c r="C11" s="262">
        <v>13</v>
      </c>
      <c r="D11" s="262">
        <f t="shared" si="0"/>
        <v>16477</v>
      </c>
      <c r="E11" s="277"/>
    </row>
    <row r="12" spans="1:30" ht="21.75" customHeight="1">
      <c r="A12" s="279" t="s">
        <v>83</v>
      </c>
      <c r="B12" s="264">
        <v>2115</v>
      </c>
      <c r="C12" s="264">
        <v>0</v>
      </c>
      <c r="D12" s="264">
        <f t="shared" si="0"/>
        <v>2115</v>
      </c>
      <c r="E12" s="277"/>
    </row>
    <row r="13" spans="1:30" ht="21.75" customHeight="1">
      <c r="A13" s="278" t="s">
        <v>84</v>
      </c>
      <c r="B13" s="262">
        <v>523</v>
      </c>
      <c r="C13" s="262">
        <v>685</v>
      </c>
      <c r="D13" s="262">
        <f t="shared" si="0"/>
        <v>1208</v>
      </c>
      <c r="E13" s="277"/>
    </row>
    <row r="14" spans="1:30" ht="21.75" customHeight="1">
      <c r="A14" s="279" t="s">
        <v>85</v>
      </c>
      <c r="B14" s="264">
        <v>516</v>
      </c>
      <c r="C14" s="264">
        <v>1159</v>
      </c>
      <c r="D14" s="264">
        <f t="shared" si="0"/>
        <v>1675</v>
      </c>
      <c r="E14" s="277"/>
    </row>
    <row r="15" spans="1:30" ht="19.2" customHeight="1">
      <c r="A15" s="278" t="s">
        <v>86</v>
      </c>
      <c r="B15" s="262">
        <v>24</v>
      </c>
      <c r="C15" s="262">
        <v>4520</v>
      </c>
      <c r="D15" s="262">
        <f t="shared" si="0"/>
        <v>4544</v>
      </c>
      <c r="E15" s="277"/>
    </row>
    <row r="16" spans="1:30" ht="19.5" customHeight="1">
      <c r="A16" s="58" t="s">
        <v>30</v>
      </c>
      <c r="B16" s="29">
        <f>SUM(B7:B15)</f>
        <v>2630027</v>
      </c>
      <c r="C16" s="29">
        <f>SUM(C7:C15)</f>
        <v>972012</v>
      </c>
      <c r="D16" s="29">
        <f>SUM(D7:D15)</f>
        <v>3602039</v>
      </c>
      <c r="E16" s="277"/>
    </row>
    <row r="17" spans="1:4" ht="16.8">
      <c r="A17" s="272" t="s">
        <v>185</v>
      </c>
      <c r="B17" s="271"/>
      <c r="C17" s="267"/>
      <c r="D17" s="267"/>
    </row>
    <row r="18" spans="1:4">
      <c r="A18" s="276"/>
      <c r="B18" s="275"/>
      <c r="C18" s="275"/>
      <c r="D18" s="275"/>
    </row>
    <row r="21" spans="1:4">
      <c r="B21" s="275"/>
      <c r="C21" s="275"/>
      <c r="D21" s="275"/>
    </row>
  </sheetData>
  <mergeCells count="4">
    <mergeCell ref="A4:D4"/>
    <mergeCell ref="B1:D2"/>
    <mergeCell ref="H3:J3"/>
    <mergeCell ref="B5:D5"/>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06138-4681-4E09-B4E9-B11E0EFA3042}">
  <sheetPr>
    <tabColor rgb="FF002060"/>
  </sheetPr>
  <dimension ref="A1:M33"/>
  <sheetViews>
    <sheetView showGridLines="0" rightToLeft="1" view="pageBreakPreview" topLeftCell="A13" zoomScale="70" zoomScaleNormal="100" zoomScaleSheetLayoutView="70" workbookViewId="0">
      <selection activeCell="A16" sqref="A16"/>
    </sheetView>
  </sheetViews>
  <sheetFormatPr defaultRowHeight="14.4"/>
  <cols>
    <col min="1" max="1" width="18.6640625" customWidth="1"/>
    <col min="2" max="2" width="13.6640625" style="16" customWidth="1"/>
    <col min="3" max="10" width="13.6640625" customWidth="1"/>
    <col min="12" max="13" width="9.44140625" bestFit="1" customWidth="1"/>
  </cols>
  <sheetData>
    <row r="1" spans="1:13">
      <c r="A1" s="342"/>
      <c r="B1" s="342"/>
      <c r="C1" s="342"/>
      <c r="D1" s="15"/>
      <c r="E1" s="15"/>
      <c r="F1" s="15"/>
      <c r="G1" s="15"/>
      <c r="H1" s="343" t="s">
        <v>344</v>
      </c>
      <c r="I1" s="343"/>
      <c r="J1" s="343"/>
    </row>
    <row r="2" spans="1:13">
      <c r="A2" s="342"/>
      <c r="B2" s="342"/>
      <c r="C2" s="342"/>
      <c r="D2" s="15"/>
      <c r="E2" s="15"/>
      <c r="F2" s="15"/>
      <c r="G2" s="15"/>
      <c r="H2" s="343"/>
      <c r="I2" s="343"/>
      <c r="J2" s="343"/>
    </row>
    <row r="3" spans="1:13">
      <c r="A3" s="344" t="s">
        <v>229</v>
      </c>
      <c r="B3" s="345"/>
      <c r="C3" s="345"/>
      <c r="D3" s="345"/>
      <c r="E3" s="345"/>
      <c r="F3" s="345"/>
      <c r="G3" s="345"/>
      <c r="H3" s="345"/>
      <c r="I3" s="345"/>
      <c r="J3" s="345"/>
    </row>
    <row r="4" spans="1:13" ht="21.75" customHeight="1">
      <c r="A4" s="22" t="s">
        <v>232</v>
      </c>
      <c r="B4" s="346" t="s">
        <v>188</v>
      </c>
      <c r="C4" s="347"/>
      <c r="D4" s="347"/>
      <c r="E4" s="347"/>
      <c r="F4" s="347"/>
      <c r="G4" s="347"/>
      <c r="H4" s="347"/>
      <c r="I4" s="347"/>
      <c r="J4" s="348"/>
    </row>
    <row r="5" spans="1:13" ht="21.75" customHeight="1">
      <c r="A5" s="349" t="s">
        <v>137</v>
      </c>
      <c r="B5" s="351" t="s">
        <v>138</v>
      </c>
      <c r="C5" s="351"/>
      <c r="D5" s="351"/>
      <c r="E5" s="351" t="s">
        <v>1</v>
      </c>
      <c r="F5" s="351"/>
      <c r="G5" s="351"/>
      <c r="H5" s="351" t="s">
        <v>16</v>
      </c>
      <c r="I5" s="351"/>
      <c r="J5" s="352"/>
    </row>
    <row r="6" spans="1:13" ht="23.4" customHeight="1">
      <c r="A6" s="350"/>
      <c r="B6" s="23" t="s">
        <v>42</v>
      </c>
      <c r="C6" s="56" t="s">
        <v>43</v>
      </c>
      <c r="D6" s="56" t="s">
        <v>16</v>
      </c>
      <c r="E6" s="56" t="s">
        <v>42</v>
      </c>
      <c r="F6" s="56" t="s">
        <v>43</v>
      </c>
      <c r="G6" s="56" t="s">
        <v>16</v>
      </c>
      <c r="H6" s="56" t="s">
        <v>42</v>
      </c>
      <c r="I6" s="56" t="s">
        <v>43</v>
      </c>
      <c r="J6" s="57" t="s">
        <v>16</v>
      </c>
    </row>
    <row r="7" spans="1:13" ht="15">
      <c r="A7" s="24" t="s">
        <v>139</v>
      </c>
      <c r="B7" s="183">
        <v>2021865</v>
      </c>
      <c r="C7" s="183">
        <v>1017080</v>
      </c>
      <c r="D7" s="183">
        <f t="shared" ref="D7:D30" si="0">SUM(B7:C7)</f>
        <v>3038945</v>
      </c>
      <c r="E7" s="183">
        <v>9859039</v>
      </c>
      <c r="F7" s="183">
        <v>991153</v>
      </c>
      <c r="G7" s="183">
        <f t="shared" ref="G7:G30" si="1">SUM(E7:F7)</f>
        <v>10850192</v>
      </c>
      <c r="H7" s="183">
        <f t="shared" ref="H7:H30" si="2">B7+E7</f>
        <v>11880904</v>
      </c>
      <c r="I7" s="183">
        <f t="shared" ref="I7:I30" si="3">C7+F7</f>
        <v>2008233</v>
      </c>
      <c r="J7" s="183">
        <f t="shared" ref="J7:J30" si="4">D7+G7</f>
        <v>13889137</v>
      </c>
      <c r="M7" s="17"/>
    </row>
    <row r="8" spans="1:13" ht="15">
      <c r="A8" s="25" t="s">
        <v>140</v>
      </c>
      <c r="B8" s="182">
        <v>2029786</v>
      </c>
      <c r="C8" s="182">
        <v>1022663</v>
      </c>
      <c r="D8" s="182">
        <f t="shared" si="0"/>
        <v>3052449</v>
      </c>
      <c r="E8" s="182">
        <v>9777916</v>
      </c>
      <c r="F8" s="182">
        <v>1010793</v>
      </c>
      <c r="G8" s="182">
        <f t="shared" si="1"/>
        <v>10788709</v>
      </c>
      <c r="H8" s="182">
        <f t="shared" si="2"/>
        <v>11807702</v>
      </c>
      <c r="I8" s="182">
        <f t="shared" si="3"/>
        <v>2033456</v>
      </c>
      <c r="J8" s="182">
        <f t="shared" si="4"/>
        <v>13841158</v>
      </c>
      <c r="M8" s="17"/>
    </row>
    <row r="9" spans="1:13" ht="15">
      <c r="A9" s="24" t="s">
        <v>141</v>
      </c>
      <c r="B9" s="183">
        <v>2035745</v>
      </c>
      <c r="C9" s="183">
        <v>1027999</v>
      </c>
      <c r="D9" s="183">
        <f t="shared" si="0"/>
        <v>3063744</v>
      </c>
      <c r="E9" s="183">
        <v>9674729</v>
      </c>
      <c r="F9" s="183">
        <v>1019591</v>
      </c>
      <c r="G9" s="183">
        <f t="shared" si="1"/>
        <v>10694320</v>
      </c>
      <c r="H9" s="183">
        <f t="shared" si="2"/>
        <v>11710474</v>
      </c>
      <c r="I9" s="183">
        <f t="shared" si="3"/>
        <v>2047590</v>
      </c>
      <c r="J9" s="183">
        <f t="shared" si="4"/>
        <v>13758064</v>
      </c>
      <c r="M9" s="17"/>
    </row>
    <row r="10" spans="1:13" ht="15">
      <c r="A10" s="25" t="s">
        <v>142</v>
      </c>
      <c r="B10" s="182">
        <v>2080601</v>
      </c>
      <c r="C10" s="182">
        <v>1083245</v>
      </c>
      <c r="D10" s="182">
        <f t="shared" si="0"/>
        <v>3163846</v>
      </c>
      <c r="E10" s="182">
        <v>9442163</v>
      </c>
      <c r="F10" s="182">
        <v>975132</v>
      </c>
      <c r="G10" s="182">
        <f t="shared" si="1"/>
        <v>10417295</v>
      </c>
      <c r="H10" s="182">
        <f t="shared" si="2"/>
        <v>11522764</v>
      </c>
      <c r="I10" s="182">
        <f t="shared" si="3"/>
        <v>2058377</v>
      </c>
      <c r="J10" s="182">
        <f t="shared" si="4"/>
        <v>13581141</v>
      </c>
      <c r="M10" s="17"/>
    </row>
    <row r="11" spans="1:13" ht="15">
      <c r="A11" s="24" t="s">
        <v>143</v>
      </c>
      <c r="B11" s="183">
        <v>2067976</v>
      </c>
      <c r="C11" s="183">
        <v>1082433</v>
      </c>
      <c r="D11" s="183">
        <f t="shared" si="0"/>
        <v>3150409</v>
      </c>
      <c r="E11" s="183">
        <v>9231869</v>
      </c>
      <c r="F11" s="183">
        <v>951235</v>
      </c>
      <c r="G11" s="183">
        <f t="shared" si="1"/>
        <v>10183104</v>
      </c>
      <c r="H11" s="183">
        <f t="shared" si="2"/>
        <v>11299845</v>
      </c>
      <c r="I11" s="183">
        <f t="shared" si="3"/>
        <v>2033668</v>
      </c>
      <c r="J11" s="183">
        <f t="shared" si="4"/>
        <v>13333513</v>
      </c>
      <c r="M11" s="17"/>
    </row>
    <row r="12" spans="1:13" ht="15">
      <c r="A12" s="25" t="s">
        <v>144</v>
      </c>
      <c r="B12" s="182">
        <v>2053189</v>
      </c>
      <c r="C12" s="182">
        <v>1072154</v>
      </c>
      <c r="D12" s="182">
        <f t="shared" si="0"/>
        <v>3125343</v>
      </c>
      <c r="E12" s="182">
        <v>8927862</v>
      </c>
      <c r="F12" s="182">
        <v>964861</v>
      </c>
      <c r="G12" s="182">
        <f t="shared" si="1"/>
        <v>9892723</v>
      </c>
      <c r="H12" s="182">
        <f t="shared" si="2"/>
        <v>10981051</v>
      </c>
      <c r="I12" s="182">
        <f t="shared" si="3"/>
        <v>2037015</v>
      </c>
      <c r="J12" s="182">
        <f t="shared" si="4"/>
        <v>13018066</v>
      </c>
      <c r="M12" s="17"/>
    </row>
    <row r="13" spans="1:13" ht="15">
      <c r="A13" s="24" t="s">
        <v>145</v>
      </c>
      <c r="B13" s="183">
        <v>2043585</v>
      </c>
      <c r="C13" s="183">
        <v>1066402</v>
      </c>
      <c r="D13" s="183">
        <f t="shared" si="0"/>
        <v>3109987</v>
      </c>
      <c r="E13" s="183">
        <v>8622890</v>
      </c>
      <c r="F13" s="183">
        <v>955165</v>
      </c>
      <c r="G13" s="183">
        <f t="shared" si="1"/>
        <v>9578055</v>
      </c>
      <c r="H13" s="183">
        <f t="shared" si="2"/>
        <v>10666475</v>
      </c>
      <c r="I13" s="183">
        <f t="shared" si="3"/>
        <v>2021567</v>
      </c>
      <c r="J13" s="183">
        <f t="shared" si="4"/>
        <v>12688042</v>
      </c>
      <c r="M13" s="17"/>
    </row>
    <row r="14" spans="1:13" ht="15">
      <c r="A14" s="25" t="s">
        <v>146</v>
      </c>
      <c r="B14" s="182">
        <v>2040742</v>
      </c>
      <c r="C14" s="182">
        <v>1070457</v>
      </c>
      <c r="D14" s="182">
        <f t="shared" si="0"/>
        <v>3111199</v>
      </c>
      <c r="E14" s="182">
        <v>8356943</v>
      </c>
      <c r="F14" s="182">
        <v>1072476</v>
      </c>
      <c r="G14" s="182">
        <f t="shared" si="1"/>
        <v>9429419</v>
      </c>
      <c r="H14" s="182">
        <f t="shared" si="2"/>
        <v>10397685</v>
      </c>
      <c r="I14" s="182">
        <f t="shared" si="3"/>
        <v>2142933</v>
      </c>
      <c r="J14" s="182">
        <f t="shared" si="4"/>
        <v>12540618</v>
      </c>
      <c r="M14" s="17"/>
    </row>
    <row r="15" spans="1:13" ht="15">
      <c r="A15" s="24" t="s">
        <v>147</v>
      </c>
      <c r="B15" s="183">
        <v>2036142</v>
      </c>
      <c r="C15" s="183">
        <v>1075887</v>
      </c>
      <c r="D15" s="183">
        <f t="shared" si="0"/>
        <v>3112029</v>
      </c>
      <c r="E15" s="183">
        <v>8458199</v>
      </c>
      <c r="F15" s="183">
        <v>1195013</v>
      </c>
      <c r="G15" s="183">
        <f t="shared" si="1"/>
        <v>9653212</v>
      </c>
      <c r="H15" s="183">
        <f t="shared" si="2"/>
        <v>10494341</v>
      </c>
      <c r="I15" s="183">
        <f t="shared" si="3"/>
        <v>2270900</v>
      </c>
      <c r="J15" s="183">
        <f t="shared" si="4"/>
        <v>12765241</v>
      </c>
      <c r="M15" s="17"/>
    </row>
    <row r="16" spans="1:13" ht="15">
      <c r="A16" s="25" t="s">
        <v>148</v>
      </c>
      <c r="B16" s="182">
        <v>2027964</v>
      </c>
      <c r="C16" s="182">
        <v>1062284</v>
      </c>
      <c r="D16" s="182">
        <f t="shared" si="0"/>
        <v>3090248</v>
      </c>
      <c r="E16" s="182">
        <v>8529419</v>
      </c>
      <c r="F16" s="182">
        <v>1237365</v>
      </c>
      <c r="G16" s="182">
        <f t="shared" si="1"/>
        <v>9766784</v>
      </c>
      <c r="H16" s="182">
        <f t="shared" si="2"/>
        <v>10557383</v>
      </c>
      <c r="I16" s="182">
        <f t="shared" si="3"/>
        <v>2299649</v>
      </c>
      <c r="J16" s="182">
        <f t="shared" si="4"/>
        <v>12857032</v>
      </c>
      <c r="M16" s="17"/>
    </row>
    <row r="17" spans="1:13" ht="15">
      <c r="A17" s="24" t="s">
        <v>149</v>
      </c>
      <c r="B17" s="183">
        <v>2023910</v>
      </c>
      <c r="C17" s="183">
        <v>1076902</v>
      </c>
      <c r="D17" s="183">
        <f t="shared" si="0"/>
        <v>3100812</v>
      </c>
      <c r="E17" s="183">
        <v>8572339</v>
      </c>
      <c r="F17" s="183">
        <v>1254757</v>
      </c>
      <c r="G17" s="183">
        <f t="shared" si="1"/>
        <v>9827096</v>
      </c>
      <c r="H17" s="183">
        <f t="shared" si="2"/>
        <v>10596249</v>
      </c>
      <c r="I17" s="183">
        <f t="shared" si="3"/>
        <v>2331659</v>
      </c>
      <c r="J17" s="183">
        <f t="shared" si="4"/>
        <v>12927908</v>
      </c>
      <c r="M17" s="17"/>
    </row>
    <row r="18" spans="1:13" ht="15">
      <c r="A18" s="25" t="s">
        <v>150</v>
      </c>
      <c r="B18" s="182">
        <v>2054858</v>
      </c>
      <c r="C18" s="182">
        <v>1115414</v>
      </c>
      <c r="D18" s="182">
        <f t="shared" si="0"/>
        <v>3170272</v>
      </c>
      <c r="E18" s="182">
        <v>8792516</v>
      </c>
      <c r="F18" s="182">
        <v>1428187</v>
      </c>
      <c r="G18" s="182">
        <f t="shared" si="1"/>
        <v>10220703</v>
      </c>
      <c r="H18" s="182">
        <f t="shared" si="2"/>
        <v>10847374</v>
      </c>
      <c r="I18" s="182">
        <f t="shared" si="3"/>
        <v>2543601</v>
      </c>
      <c r="J18" s="182">
        <f t="shared" si="4"/>
        <v>13390975</v>
      </c>
      <c r="M18" s="17"/>
    </row>
    <row r="19" spans="1:13" ht="15">
      <c r="A19" s="24" t="s">
        <v>151</v>
      </c>
      <c r="B19" s="183">
        <v>2066553</v>
      </c>
      <c r="C19" s="183">
        <v>1136870</v>
      </c>
      <c r="D19" s="183">
        <f t="shared" si="0"/>
        <v>3203423</v>
      </c>
      <c r="E19" s="183">
        <v>9092998</v>
      </c>
      <c r="F19" s="183">
        <v>1339191</v>
      </c>
      <c r="G19" s="183">
        <f t="shared" si="1"/>
        <v>10432189</v>
      </c>
      <c r="H19" s="183">
        <f t="shared" si="2"/>
        <v>11159551</v>
      </c>
      <c r="I19" s="183">
        <f t="shared" si="3"/>
        <v>2476061</v>
      </c>
      <c r="J19" s="183">
        <f t="shared" si="4"/>
        <v>13635612</v>
      </c>
      <c r="M19" s="17"/>
    </row>
    <row r="20" spans="1:13" ht="15">
      <c r="A20" s="25" t="s">
        <v>152</v>
      </c>
      <c r="B20" s="182">
        <v>2055767</v>
      </c>
      <c r="C20" s="182">
        <v>1115655</v>
      </c>
      <c r="D20" s="182">
        <f t="shared" si="0"/>
        <v>3171422</v>
      </c>
      <c r="E20" s="182">
        <v>9101286</v>
      </c>
      <c r="F20" s="182">
        <v>1357746</v>
      </c>
      <c r="G20" s="182">
        <f t="shared" si="1"/>
        <v>10459032</v>
      </c>
      <c r="H20" s="182">
        <f t="shared" si="2"/>
        <v>11157053</v>
      </c>
      <c r="I20" s="182">
        <f t="shared" si="3"/>
        <v>2473401</v>
      </c>
      <c r="J20" s="182">
        <f t="shared" si="4"/>
        <v>13630454</v>
      </c>
      <c r="M20" s="17"/>
    </row>
    <row r="21" spans="1:13" ht="15">
      <c r="A21" s="24" t="s">
        <v>153</v>
      </c>
      <c r="B21" s="183">
        <v>2100702</v>
      </c>
      <c r="C21" s="183">
        <v>1152574</v>
      </c>
      <c r="D21" s="183">
        <f t="shared" si="0"/>
        <v>3253276</v>
      </c>
      <c r="E21" s="183">
        <v>8866940</v>
      </c>
      <c r="F21" s="183">
        <v>1334922</v>
      </c>
      <c r="G21" s="183">
        <f t="shared" si="1"/>
        <v>10201862</v>
      </c>
      <c r="H21" s="183">
        <f t="shared" si="2"/>
        <v>10967642</v>
      </c>
      <c r="I21" s="183">
        <f t="shared" si="3"/>
        <v>2487496</v>
      </c>
      <c r="J21" s="183">
        <f t="shared" si="4"/>
        <v>13455138</v>
      </c>
      <c r="M21" s="17"/>
    </row>
    <row r="22" spans="1:13" ht="15">
      <c r="A22" s="25" t="s">
        <v>94</v>
      </c>
      <c r="B22" s="182">
        <v>2079331</v>
      </c>
      <c r="C22" s="182">
        <v>1172867</v>
      </c>
      <c r="D22" s="182">
        <f t="shared" si="0"/>
        <v>3252198</v>
      </c>
      <c r="E22" s="182">
        <v>8753985</v>
      </c>
      <c r="F22" s="182">
        <v>1312515</v>
      </c>
      <c r="G22" s="182">
        <f t="shared" si="1"/>
        <v>10066500</v>
      </c>
      <c r="H22" s="182">
        <f t="shared" si="2"/>
        <v>10833316</v>
      </c>
      <c r="I22" s="182">
        <f t="shared" si="3"/>
        <v>2485382</v>
      </c>
      <c r="J22" s="182">
        <f t="shared" si="4"/>
        <v>13318698</v>
      </c>
      <c r="M22" s="17"/>
    </row>
    <row r="23" spans="1:13" ht="15">
      <c r="A23" s="24" t="s">
        <v>90</v>
      </c>
      <c r="B23" s="183">
        <v>2081446</v>
      </c>
      <c r="C23" s="183">
        <v>1225152</v>
      </c>
      <c r="D23" s="183">
        <f t="shared" si="0"/>
        <v>3306598</v>
      </c>
      <c r="E23" s="183">
        <v>8773896</v>
      </c>
      <c r="F23" s="183">
        <v>1403319</v>
      </c>
      <c r="G23" s="183">
        <f t="shared" si="1"/>
        <v>10177215</v>
      </c>
      <c r="H23" s="183">
        <f t="shared" si="2"/>
        <v>10855342</v>
      </c>
      <c r="I23" s="183">
        <f t="shared" si="3"/>
        <v>2628471</v>
      </c>
      <c r="J23" s="183">
        <f t="shared" si="4"/>
        <v>13483813</v>
      </c>
      <c r="M23" s="17"/>
    </row>
    <row r="24" spans="1:13" ht="15">
      <c r="A24" s="25" t="s">
        <v>116</v>
      </c>
      <c r="B24" s="182">
        <v>2098831</v>
      </c>
      <c r="C24" s="182">
        <v>1181183</v>
      </c>
      <c r="D24" s="182">
        <f t="shared" si="0"/>
        <v>3280014</v>
      </c>
      <c r="E24" s="182">
        <v>8449536</v>
      </c>
      <c r="F24" s="182">
        <v>1170338</v>
      </c>
      <c r="G24" s="182">
        <f t="shared" si="1"/>
        <v>9619874</v>
      </c>
      <c r="H24" s="182">
        <f t="shared" si="2"/>
        <v>10548367</v>
      </c>
      <c r="I24" s="182">
        <f t="shared" si="3"/>
        <v>2351521</v>
      </c>
      <c r="J24" s="182">
        <f t="shared" si="4"/>
        <v>12899888</v>
      </c>
      <c r="M24" s="17"/>
    </row>
    <row r="25" spans="1:13" ht="15">
      <c r="A25" s="24" t="s">
        <v>156</v>
      </c>
      <c r="B25" s="183">
        <v>2127551</v>
      </c>
      <c r="C25" s="183">
        <v>1215287</v>
      </c>
      <c r="D25" s="183">
        <f t="shared" si="0"/>
        <v>3342838</v>
      </c>
      <c r="E25" s="183">
        <v>8244566</v>
      </c>
      <c r="F25" s="183">
        <v>1118241</v>
      </c>
      <c r="G25" s="183">
        <f t="shared" si="1"/>
        <v>9362807</v>
      </c>
      <c r="H25" s="183">
        <f t="shared" si="2"/>
        <v>10372117</v>
      </c>
      <c r="I25" s="183">
        <f t="shared" si="3"/>
        <v>2333528</v>
      </c>
      <c r="J25" s="183">
        <f t="shared" si="4"/>
        <v>12705645</v>
      </c>
      <c r="M25" s="17"/>
    </row>
    <row r="26" spans="1:13" ht="15">
      <c r="A26" s="25" t="s">
        <v>158</v>
      </c>
      <c r="B26" s="182">
        <v>2180320</v>
      </c>
      <c r="C26" s="182">
        <v>1269737</v>
      </c>
      <c r="D26" s="182">
        <f t="shared" si="0"/>
        <v>3450057</v>
      </c>
      <c r="E26" s="182">
        <v>8481117</v>
      </c>
      <c r="F26" s="182">
        <v>1114064</v>
      </c>
      <c r="G26" s="182">
        <f t="shared" si="1"/>
        <v>9595181</v>
      </c>
      <c r="H26" s="182">
        <f t="shared" si="2"/>
        <v>10661437</v>
      </c>
      <c r="I26" s="182">
        <f t="shared" si="3"/>
        <v>2383801</v>
      </c>
      <c r="J26" s="182">
        <f t="shared" si="4"/>
        <v>13045238</v>
      </c>
      <c r="M26" s="17"/>
    </row>
    <row r="27" spans="1:13" ht="15">
      <c r="A27" s="24" t="s">
        <v>186</v>
      </c>
      <c r="B27" s="183">
        <v>2233351</v>
      </c>
      <c r="C27" s="183">
        <v>1338525</v>
      </c>
      <c r="D27" s="183">
        <f t="shared" si="0"/>
        <v>3571876</v>
      </c>
      <c r="E27" s="183">
        <v>8971450</v>
      </c>
      <c r="F27" s="183">
        <v>1187323</v>
      </c>
      <c r="G27" s="183">
        <f t="shared" si="1"/>
        <v>10158773</v>
      </c>
      <c r="H27" s="183">
        <f t="shared" si="2"/>
        <v>11204801</v>
      </c>
      <c r="I27" s="183">
        <f t="shared" si="3"/>
        <v>2525848</v>
      </c>
      <c r="J27" s="183">
        <f t="shared" si="4"/>
        <v>13730649</v>
      </c>
      <c r="M27" s="17"/>
    </row>
    <row r="28" spans="1:13" ht="15">
      <c r="A28" s="25" t="s">
        <v>193</v>
      </c>
      <c r="B28" s="182">
        <v>2262535</v>
      </c>
      <c r="C28" s="182">
        <v>1375609</v>
      </c>
      <c r="D28" s="182">
        <f t="shared" si="0"/>
        <v>3638144</v>
      </c>
      <c r="E28" s="182">
        <v>9320979</v>
      </c>
      <c r="F28" s="182">
        <v>1210640</v>
      </c>
      <c r="G28" s="182">
        <f t="shared" si="1"/>
        <v>10531619</v>
      </c>
      <c r="H28" s="182">
        <f t="shared" si="2"/>
        <v>11583514</v>
      </c>
      <c r="I28" s="182">
        <f t="shared" si="3"/>
        <v>2586249</v>
      </c>
      <c r="J28" s="182">
        <f t="shared" si="4"/>
        <v>14169763</v>
      </c>
      <c r="M28" s="17"/>
    </row>
    <row r="29" spans="1:13" ht="15">
      <c r="A29" s="24" t="s">
        <v>210</v>
      </c>
      <c r="B29" s="183">
        <v>2274628</v>
      </c>
      <c r="C29" s="183">
        <v>1417858</v>
      </c>
      <c r="D29" s="183">
        <f t="shared" si="0"/>
        <v>3692486</v>
      </c>
      <c r="E29" s="183">
        <v>9593551</v>
      </c>
      <c r="F29" s="183">
        <v>1304906</v>
      </c>
      <c r="G29" s="183">
        <f t="shared" si="1"/>
        <v>10898457</v>
      </c>
      <c r="H29" s="183">
        <f t="shared" si="2"/>
        <v>11868179</v>
      </c>
      <c r="I29" s="183">
        <f t="shared" si="3"/>
        <v>2722764</v>
      </c>
      <c r="J29" s="183">
        <f t="shared" si="4"/>
        <v>14590943</v>
      </c>
      <c r="M29" s="17"/>
    </row>
    <row r="30" spans="1:13" ht="15">
      <c r="A30" s="25" t="s">
        <v>342</v>
      </c>
      <c r="B30" s="182">
        <v>2300070</v>
      </c>
      <c r="C30" s="182">
        <v>1470561</v>
      </c>
      <c r="D30" s="182">
        <f t="shared" si="0"/>
        <v>3770631</v>
      </c>
      <c r="E30" s="182">
        <v>9672933</v>
      </c>
      <c r="F30" s="182">
        <v>1314794</v>
      </c>
      <c r="G30" s="182">
        <f t="shared" si="1"/>
        <v>10987727</v>
      </c>
      <c r="H30" s="182">
        <f t="shared" si="2"/>
        <v>11973003</v>
      </c>
      <c r="I30" s="182">
        <f t="shared" si="3"/>
        <v>2785355</v>
      </c>
      <c r="J30" s="182">
        <f t="shared" si="4"/>
        <v>14758358</v>
      </c>
      <c r="M30" s="17"/>
    </row>
    <row r="31" spans="1:13" s="169" customFormat="1">
      <c r="A31" s="156" t="s">
        <v>154</v>
      </c>
      <c r="B31" s="181"/>
      <c r="C31" s="180"/>
      <c r="D31" s="179"/>
      <c r="E31" s="178"/>
      <c r="F31" s="178"/>
      <c r="G31" s="178"/>
      <c r="H31" s="178"/>
      <c r="I31" s="177"/>
      <c r="J31" s="176"/>
      <c r="M31" s="17"/>
    </row>
    <row r="32" spans="1:13" s="169" customFormat="1">
      <c r="A32" s="341" t="s">
        <v>243</v>
      </c>
      <c r="B32" s="341"/>
      <c r="C32" s="341"/>
      <c r="D32" s="341"/>
      <c r="E32" s="341"/>
      <c r="F32" s="341"/>
      <c r="G32" s="341"/>
      <c r="H32" s="341"/>
      <c r="I32" s="341"/>
      <c r="J32" s="341"/>
    </row>
    <row r="33" spans="1:10" s="169" customFormat="1">
      <c r="A33" s="156" t="s">
        <v>40</v>
      </c>
      <c r="B33" s="175"/>
      <c r="C33" s="174"/>
      <c r="D33" s="174"/>
      <c r="E33" s="174"/>
      <c r="F33" s="174"/>
      <c r="G33" s="173"/>
      <c r="H33" s="172"/>
      <c r="I33" s="171"/>
      <c r="J33" s="170"/>
    </row>
  </sheetData>
  <mergeCells count="9">
    <mergeCell ref="A32:J32"/>
    <mergeCell ref="A1:C2"/>
    <mergeCell ref="H1:J2"/>
    <mergeCell ref="A3:J3"/>
    <mergeCell ref="B4:J4"/>
    <mergeCell ref="A5:A6"/>
    <mergeCell ref="B5:D5"/>
    <mergeCell ref="E5:G5"/>
    <mergeCell ref="H5:J5"/>
  </mergeCells>
  <pageMargins left="0.7" right="0.7" top="0.75" bottom="0.75" header="0.3" footer="0.3"/>
  <pageSetup paperSize="9" scale="46"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652FE-A803-48F4-9497-850E31178D60}">
  <sheetPr>
    <tabColor rgb="FF002060"/>
  </sheetPr>
  <dimension ref="A1:AE17"/>
  <sheetViews>
    <sheetView showGridLines="0" rightToLeft="1" view="pageBreakPreview" zoomScale="60" zoomScaleNormal="70" workbookViewId="0">
      <selection activeCell="A16" sqref="A16"/>
    </sheetView>
  </sheetViews>
  <sheetFormatPr defaultColWidth="9" defaultRowHeight="14.4"/>
  <cols>
    <col min="1" max="1" width="47" style="169" customWidth="1"/>
    <col min="2" max="9" width="12.6640625" style="169" customWidth="1"/>
    <col min="10" max="10" width="13.44140625" style="169" bestFit="1" customWidth="1"/>
    <col min="11" max="11" width="9.33203125" style="169" customWidth="1"/>
    <col min="12" max="12" width="10.33203125" style="169" customWidth="1"/>
    <col min="13" max="16384" width="9" style="169"/>
  </cols>
  <sheetData>
    <row r="1" spans="1:31">
      <c r="H1" s="354" t="s">
        <v>344</v>
      </c>
      <c r="I1" s="354"/>
      <c r="J1" s="354"/>
    </row>
    <row r="2" spans="1:31" ht="24.75" customHeight="1">
      <c r="H2" s="354"/>
      <c r="I2" s="354"/>
      <c r="J2" s="354"/>
    </row>
    <row r="3" spans="1:31" s="206" customFormat="1">
      <c r="H3" s="355"/>
      <c r="I3" s="355"/>
      <c r="J3" s="355"/>
      <c r="K3" s="169"/>
      <c r="L3" s="169"/>
      <c r="M3" s="169"/>
      <c r="N3" s="169"/>
      <c r="O3" s="169"/>
      <c r="P3" s="169"/>
      <c r="Q3" s="169"/>
      <c r="R3" s="169"/>
      <c r="S3" s="169"/>
      <c r="T3" s="169"/>
      <c r="U3" s="169"/>
      <c r="V3" s="169"/>
      <c r="W3" s="169"/>
      <c r="X3" s="169"/>
      <c r="Y3" s="169"/>
      <c r="Z3" s="169"/>
      <c r="AA3" s="169"/>
      <c r="AB3" s="169"/>
      <c r="AC3" s="169"/>
      <c r="AD3" s="169"/>
      <c r="AE3" s="169"/>
    </row>
    <row r="4" spans="1:31" s="205" customFormat="1" ht="20.399999999999999">
      <c r="A4" s="356" t="s">
        <v>163</v>
      </c>
      <c r="B4" s="356"/>
      <c r="C4" s="356"/>
      <c r="D4" s="356"/>
      <c r="E4" s="356"/>
      <c r="F4" s="356"/>
      <c r="G4" s="356"/>
      <c r="H4" s="356"/>
      <c r="I4" s="356"/>
      <c r="J4" s="356"/>
      <c r="K4" s="169"/>
      <c r="L4" s="169"/>
      <c r="M4" s="169"/>
      <c r="N4" s="169"/>
      <c r="O4" s="169"/>
      <c r="P4" s="169"/>
      <c r="Q4" s="169"/>
      <c r="R4" s="169"/>
      <c r="S4" s="169"/>
      <c r="T4" s="169"/>
      <c r="U4" s="169"/>
      <c r="V4" s="169"/>
      <c r="W4" s="169"/>
      <c r="X4" s="169"/>
      <c r="Y4" s="169"/>
      <c r="Z4" s="169"/>
      <c r="AA4" s="169"/>
      <c r="AB4" s="169"/>
      <c r="AC4" s="169"/>
      <c r="AD4" s="169"/>
      <c r="AE4" s="169"/>
    </row>
    <row r="5" spans="1:31" ht="15.6">
      <c r="A5" s="204" t="s">
        <v>233</v>
      </c>
      <c r="B5" s="346" t="s">
        <v>188</v>
      </c>
      <c r="C5" s="347"/>
      <c r="D5" s="347"/>
      <c r="E5" s="347"/>
      <c r="F5" s="347"/>
      <c r="G5" s="347"/>
      <c r="H5" s="347"/>
      <c r="I5" s="347"/>
      <c r="J5" s="348"/>
    </row>
    <row r="6" spans="1:31" ht="15">
      <c r="A6" s="357" t="s">
        <v>41</v>
      </c>
      <c r="B6" s="359" t="s">
        <v>0</v>
      </c>
      <c r="C6" s="359"/>
      <c r="D6" s="359"/>
      <c r="E6" s="359" t="s">
        <v>1</v>
      </c>
      <c r="F6" s="359"/>
      <c r="G6" s="359"/>
      <c r="H6" s="359" t="s">
        <v>2</v>
      </c>
      <c r="I6" s="359"/>
      <c r="J6" s="360"/>
    </row>
    <row r="7" spans="1:31" ht="15">
      <c r="A7" s="358"/>
      <c r="B7" s="26" t="s">
        <v>42</v>
      </c>
      <c r="C7" s="26" t="s">
        <v>43</v>
      </c>
      <c r="D7" s="26" t="s">
        <v>44</v>
      </c>
      <c r="E7" s="26" t="s">
        <v>42</v>
      </c>
      <c r="F7" s="26" t="s">
        <v>43</v>
      </c>
      <c r="G7" s="26" t="s">
        <v>44</v>
      </c>
      <c r="H7" s="26" t="s">
        <v>42</v>
      </c>
      <c r="I7" s="26" t="s">
        <v>43</v>
      </c>
      <c r="J7" s="27" t="s">
        <v>44</v>
      </c>
    </row>
    <row r="8" spans="1:31" ht="15">
      <c r="A8" s="203" t="s">
        <v>91</v>
      </c>
      <c r="B8" s="183">
        <v>688985</v>
      </c>
      <c r="C8" s="183">
        <v>500231</v>
      </c>
      <c r="D8" s="183">
        <f>SUM(B8:C8)</f>
        <v>1189216</v>
      </c>
      <c r="E8" s="183">
        <v>23147</v>
      </c>
      <c r="F8" s="183">
        <v>20918</v>
      </c>
      <c r="G8" s="183">
        <f>SUM(E8:F8)</f>
        <v>44065</v>
      </c>
      <c r="H8" s="183">
        <f t="shared" ref="H8:J9" si="0">B8+E8</f>
        <v>712132</v>
      </c>
      <c r="I8" s="183">
        <f t="shared" si="0"/>
        <v>521149</v>
      </c>
      <c r="J8" s="183">
        <f t="shared" si="0"/>
        <v>1233281</v>
      </c>
    </row>
    <row r="9" spans="1:31" ht="15">
      <c r="A9" s="201" t="s">
        <v>92</v>
      </c>
      <c r="B9" s="182">
        <v>1611085</v>
      </c>
      <c r="C9" s="182">
        <v>970330</v>
      </c>
      <c r="D9" s="182">
        <f>SUM(B9:C9)</f>
        <v>2581415</v>
      </c>
      <c r="E9" s="182">
        <v>7019759</v>
      </c>
      <c r="F9" s="182">
        <v>321864</v>
      </c>
      <c r="G9" s="182">
        <f>SUM(E9:F9)</f>
        <v>7341623</v>
      </c>
      <c r="H9" s="182">
        <f t="shared" si="0"/>
        <v>8630844</v>
      </c>
      <c r="I9" s="182">
        <f t="shared" si="0"/>
        <v>1292194</v>
      </c>
      <c r="J9" s="182">
        <f t="shared" si="0"/>
        <v>9923038</v>
      </c>
    </row>
    <row r="10" spans="1:31" ht="15">
      <c r="A10" s="203" t="s">
        <v>59</v>
      </c>
      <c r="B10" s="183">
        <f t="shared" ref="B10:J10" si="1">SUM(B8:B9)</f>
        <v>2300070</v>
      </c>
      <c r="C10" s="183">
        <f t="shared" si="1"/>
        <v>1470561</v>
      </c>
      <c r="D10" s="183">
        <f t="shared" si="1"/>
        <v>3770631</v>
      </c>
      <c r="E10" s="183">
        <f t="shared" si="1"/>
        <v>7042906</v>
      </c>
      <c r="F10" s="183">
        <f t="shared" si="1"/>
        <v>342782</v>
      </c>
      <c r="G10" s="183">
        <f t="shared" si="1"/>
        <v>7385688</v>
      </c>
      <c r="H10" s="183">
        <f t="shared" si="1"/>
        <v>9342976</v>
      </c>
      <c r="I10" s="183">
        <f t="shared" si="1"/>
        <v>1813343</v>
      </c>
      <c r="J10" s="183">
        <f t="shared" si="1"/>
        <v>11156319</v>
      </c>
      <c r="K10" s="202"/>
    </row>
    <row r="11" spans="1:31" ht="15">
      <c r="A11" s="201" t="s">
        <v>60</v>
      </c>
      <c r="B11" s="182">
        <v>0</v>
      </c>
      <c r="C11" s="182">
        <v>0</v>
      </c>
      <c r="D11" s="182">
        <v>0</v>
      </c>
      <c r="E11" s="182">
        <v>2630027</v>
      </c>
      <c r="F11" s="182">
        <v>972012</v>
      </c>
      <c r="G11" s="182">
        <f>SUM(E11:F11)</f>
        <v>3602039</v>
      </c>
      <c r="H11" s="182">
        <f>B11+E11</f>
        <v>2630027</v>
      </c>
      <c r="I11" s="182">
        <f>C11+F11</f>
        <v>972012</v>
      </c>
      <c r="J11" s="200">
        <f>D11+G11</f>
        <v>3602039</v>
      </c>
    </row>
    <row r="12" spans="1:31" ht="15">
      <c r="A12" s="28" t="s">
        <v>30</v>
      </c>
      <c r="B12" s="29">
        <f t="shared" ref="B12:J12" si="2">SUM(B10:B11)</f>
        <v>2300070</v>
      </c>
      <c r="C12" s="29">
        <f t="shared" si="2"/>
        <v>1470561</v>
      </c>
      <c r="D12" s="29">
        <f t="shared" si="2"/>
        <v>3770631</v>
      </c>
      <c r="E12" s="29">
        <f t="shared" si="2"/>
        <v>9672933</v>
      </c>
      <c r="F12" s="29">
        <f t="shared" si="2"/>
        <v>1314794</v>
      </c>
      <c r="G12" s="29">
        <f t="shared" si="2"/>
        <v>10987727</v>
      </c>
      <c r="H12" s="29">
        <f t="shared" si="2"/>
        <v>11973003</v>
      </c>
      <c r="I12" s="29">
        <f t="shared" si="2"/>
        <v>2785355</v>
      </c>
      <c r="J12" s="29">
        <f t="shared" si="2"/>
        <v>14758358</v>
      </c>
    </row>
    <row r="13" spans="1:31" ht="16.8">
      <c r="A13" s="180" t="s">
        <v>45</v>
      </c>
      <c r="B13" s="199"/>
      <c r="C13" s="199"/>
      <c r="D13" s="198"/>
      <c r="E13" s="198"/>
      <c r="F13" s="198"/>
      <c r="G13" s="197"/>
      <c r="H13" s="197"/>
      <c r="I13" s="196"/>
      <c r="J13" s="195"/>
    </row>
    <row r="14" spans="1:31" ht="16.8">
      <c r="A14" s="174" t="s">
        <v>270</v>
      </c>
      <c r="B14" s="190"/>
      <c r="C14" s="194"/>
      <c r="D14" s="194"/>
      <c r="E14" s="194"/>
      <c r="F14" s="194"/>
      <c r="G14" s="189"/>
      <c r="H14" s="188"/>
      <c r="I14" s="188"/>
      <c r="J14" s="193"/>
    </row>
    <row r="15" spans="1:31" ht="16.8">
      <c r="A15" s="180" t="s">
        <v>243</v>
      </c>
      <c r="B15" s="192"/>
      <c r="C15" s="192"/>
      <c r="D15" s="192"/>
      <c r="E15" s="192"/>
      <c r="F15" s="192"/>
      <c r="G15" s="189"/>
      <c r="H15" s="188"/>
      <c r="I15" s="188"/>
      <c r="J15" s="191"/>
    </row>
    <row r="16" spans="1:31" ht="16.8">
      <c r="A16" s="180" t="s">
        <v>40</v>
      </c>
      <c r="B16" s="190"/>
      <c r="C16" s="190"/>
      <c r="D16" s="190"/>
      <c r="E16" s="190"/>
      <c r="F16" s="190"/>
      <c r="G16" s="189"/>
      <c r="I16" s="188"/>
      <c r="J16" s="187"/>
    </row>
    <row r="17" spans="6:10" s="184" customFormat="1" ht="16.8">
      <c r="F17" s="186"/>
      <c r="G17" s="185"/>
      <c r="H17" s="353"/>
      <c r="I17" s="353"/>
      <c r="J17" s="353"/>
    </row>
  </sheetData>
  <mergeCells count="9">
    <mergeCell ref="H17:J17"/>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6" orientation="landscape" horizontalDpi="300" verticalDpi="300" r:id="rId1"/>
  <headerFooter>
    <oddFooter>&amp;Lstats.gov.sa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B85D2-159E-4559-8416-72473AB122EB}">
  <sheetPr>
    <tabColor rgb="FF002060"/>
  </sheetPr>
  <dimension ref="A1:P16"/>
  <sheetViews>
    <sheetView showGridLines="0" rightToLeft="1" view="pageBreakPreview" topLeftCell="D1" zoomScale="70" zoomScaleNormal="70" zoomScaleSheetLayoutView="70" workbookViewId="0">
      <selection activeCell="A16" sqref="A16"/>
    </sheetView>
  </sheetViews>
  <sheetFormatPr defaultColWidth="8.88671875" defaultRowHeight="14.4"/>
  <cols>
    <col min="1" max="1" width="32.33203125" style="169" customWidth="1"/>
    <col min="2" max="2" width="12.5546875" style="169" bestFit="1" customWidth="1"/>
    <col min="3" max="3" width="12" style="169" customWidth="1"/>
    <col min="4" max="4" width="12.88671875" style="169" bestFit="1" customWidth="1"/>
    <col min="5" max="5" width="12.88671875" style="169" customWidth="1"/>
    <col min="6" max="6" width="12" style="169" bestFit="1" customWidth="1"/>
    <col min="7" max="8" width="13.109375" style="169" customWidth="1"/>
    <col min="9" max="9" width="12" style="169" customWidth="1"/>
    <col min="10" max="10" width="17.109375" style="169" customWidth="1"/>
    <col min="11" max="16384" width="8.88671875" style="169"/>
  </cols>
  <sheetData>
    <row r="1" spans="1:16">
      <c r="H1" s="343" t="s">
        <v>344</v>
      </c>
      <c r="I1" s="343"/>
      <c r="J1" s="343"/>
    </row>
    <row r="2" spans="1:16" ht="24.75" customHeight="1">
      <c r="H2" s="343"/>
      <c r="I2" s="343"/>
      <c r="J2" s="343"/>
    </row>
    <row r="3" spans="1:16" ht="15">
      <c r="A3" s="356" t="s">
        <v>164</v>
      </c>
      <c r="B3" s="356"/>
      <c r="C3" s="356"/>
      <c r="D3" s="356"/>
      <c r="E3" s="356"/>
      <c r="F3" s="356"/>
      <c r="G3" s="356"/>
      <c r="H3" s="356"/>
      <c r="I3" s="356"/>
      <c r="J3" s="356"/>
    </row>
    <row r="4" spans="1:16" ht="15.6">
      <c r="A4" s="204" t="s">
        <v>234</v>
      </c>
      <c r="B4" s="346" t="s">
        <v>188</v>
      </c>
      <c r="C4" s="347"/>
      <c r="D4" s="347"/>
      <c r="E4" s="347"/>
      <c r="F4" s="347"/>
      <c r="G4" s="347"/>
      <c r="H4" s="347"/>
      <c r="I4" s="347"/>
      <c r="J4" s="348"/>
    </row>
    <row r="5" spans="1:16" ht="15">
      <c r="A5" s="362" t="s">
        <v>32</v>
      </c>
      <c r="B5" s="362" t="s">
        <v>0</v>
      </c>
      <c r="C5" s="362"/>
      <c r="D5" s="362"/>
      <c r="E5" s="362" t="s">
        <v>1</v>
      </c>
      <c r="F5" s="362"/>
      <c r="G5" s="362"/>
      <c r="H5" s="362" t="s">
        <v>2</v>
      </c>
      <c r="I5" s="362"/>
      <c r="J5" s="362"/>
    </row>
    <row r="6" spans="1:16" ht="15">
      <c r="A6" s="362"/>
      <c r="B6" s="152" t="s">
        <v>42</v>
      </c>
      <c r="C6" s="152" t="s">
        <v>43</v>
      </c>
      <c r="D6" s="152" t="s">
        <v>44</v>
      </c>
      <c r="E6" s="152" t="s">
        <v>42</v>
      </c>
      <c r="F6" s="152" t="s">
        <v>43</v>
      </c>
      <c r="G6" s="152" t="s">
        <v>44</v>
      </c>
      <c r="H6" s="152" t="s">
        <v>42</v>
      </c>
      <c r="I6" s="152" t="s">
        <v>43</v>
      </c>
      <c r="J6" s="152" t="s">
        <v>44</v>
      </c>
    </row>
    <row r="7" spans="1:16" ht="15">
      <c r="A7" s="216" t="s">
        <v>87</v>
      </c>
      <c r="B7" s="183">
        <v>966722</v>
      </c>
      <c r="C7" s="183">
        <v>609364</v>
      </c>
      <c r="D7" s="183">
        <f>SUM(B7:C7)</f>
        <v>1576086</v>
      </c>
      <c r="E7" s="183">
        <v>96975</v>
      </c>
      <c r="F7" s="183">
        <v>61025</v>
      </c>
      <c r="G7" s="183">
        <f>SUM(E7:F7)</f>
        <v>158000</v>
      </c>
      <c r="H7" s="183">
        <f t="shared" ref="H7:J8" si="0">B7+E7</f>
        <v>1063697</v>
      </c>
      <c r="I7" s="183">
        <f t="shared" si="0"/>
        <v>670389</v>
      </c>
      <c r="J7" s="183">
        <f t="shared" si="0"/>
        <v>1734086</v>
      </c>
    </row>
    <row r="8" spans="1:16" ht="15">
      <c r="A8" s="215" t="s">
        <v>93</v>
      </c>
      <c r="B8" s="182">
        <v>1333348</v>
      </c>
      <c r="C8" s="182">
        <v>861197</v>
      </c>
      <c r="D8" s="182">
        <f>SUM(B8:C8)</f>
        <v>2194545</v>
      </c>
      <c r="E8" s="182">
        <v>6945931</v>
      </c>
      <c r="F8" s="182">
        <v>281757</v>
      </c>
      <c r="G8" s="182">
        <f>SUM(E8:F8)</f>
        <v>7227688</v>
      </c>
      <c r="H8" s="182">
        <f t="shared" si="0"/>
        <v>8279279</v>
      </c>
      <c r="I8" s="182">
        <f t="shared" si="0"/>
        <v>1142954</v>
      </c>
      <c r="J8" s="182">
        <f t="shared" si="0"/>
        <v>9422233</v>
      </c>
      <c r="K8" s="202"/>
      <c r="L8" s="202"/>
      <c r="M8" s="202"/>
      <c r="N8" s="202"/>
      <c r="O8" s="202"/>
      <c r="P8" s="202"/>
    </row>
    <row r="9" spans="1:16" ht="15">
      <c r="A9" s="216" t="s">
        <v>59</v>
      </c>
      <c r="B9" s="183">
        <f t="shared" ref="B9:J9" si="1">SUM(B7:B8)</f>
        <v>2300070</v>
      </c>
      <c r="C9" s="183">
        <f t="shared" si="1"/>
        <v>1470561</v>
      </c>
      <c r="D9" s="183">
        <f t="shared" si="1"/>
        <v>3770631</v>
      </c>
      <c r="E9" s="183">
        <f t="shared" si="1"/>
        <v>7042906</v>
      </c>
      <c r="F9" s="183">
        <f t="shared" si="1"/>
        <v>342782</v>
      </c>
      <c r="G9" s="183">
        <f t="shared" si="1"/>
        <v>7385688</v>
      </c>
      <c r="H9" s="183">
        <f t="shared" si="1"/>
        <v>9342976</v>
      </c>
      <c r="I9" s="183">
        <f t="shared" si="1"/>
        <v>1813343</v>
      </c>
      <c r="J9" s="183">
        <f t="shared" si="1"/>
        <v>11156319</v>
      </c>
    </row>
    <row r="10" spans="1:16" ht="15">
      <c r="A10" s="215" t="s">
        <v>98</v>
      </c>
      <c r="B10" s="182">
        <v>0</v>
      </c>
      <c r="C10" s="182">
        <v>0</v>
      </c>
      <c r="D10" s="182">
        <f>SUM(B10:C10)</f>
        <v>0</v>
      </c>
      <c r="E10" s="182">
        <v>2630027</v>
      </c>
      <c r="F10" s="182">
        <v>972012</v>
      </c>
      <c r="G10" s="182">
        <f>SUM(E10:F10)</f>
        <v>3602039</v>
      </c>
      <c r="H10" s="182">
        <f>B10+E10</f>
        <v>2630027</v>
      </c>
      <c r="I10" s="182">
        <f>C10+F10</f>
        <v>972012</v>
      </c>
      <c r="J10" s="200">
        <f>D10+G10</f>
        <v>3602039</v>
      </c>
    </row>
    <row r="11" spans="1:16" ht="15">
      <c r="A11" s="30" t="s">
        <v>30</v>
      </c>
      <c r="B11" s="31">
        <f t="shared" ref="B11:J11" si="2">SUM(B9:B10)</f>
        <v>2300070</v>
      </c>
      <c r="C11" s="31">
        <f t="shared" si="2"/>
        <v>1470561</v>
      </c>
      <c r="D11" s="31">
        <f t="shared" si="2"/>
        <v>3770631</v>
      </c>
      <c r="E11" s="31">
        <f t="shared" si="2"/>
        <v>9672933</v>
      </c>
      <c r="F11" s="31">
        <f t="shared" si="2"/>
        <v>1314794</v>
      </c>
      <c r="G11" s="31">
        <f t="shared" si="2"/>
        <v>10987727</v>
      </c>
      <c r="H11" s="31">
        <f t="shared" si="2"/>
        <v>11973003</v>
      </c>
      <c r="I11" s="31">
        <f t="shared" si="2"/>
        <v>2785355</v>
      </c>
      <c r="J11" s="31">
        <f t="shared" si="2"/>
        <v>14758358</v>
      </c>
    </row>
    <row r="12" spans="1:16" ht="16.8">
      <c r="A12" s="156" t="s">
        <v>46</v>
      </c>
      <c r="B12" s="210"/>
      <c r="C12" s="210"/>
      <c r="D12" s="209"/>
      <c r="E12" s="209"/>
      <c r="F12" s="209"/>
      <c r="G12" s="209"/>
      <c r="H12" s="209"/>
      <c r="I12" s="189"/>
      <c r="J12" s="207"/>
    </row>
    <row r="13" spans="1:16" ht="16.8">
      <c r="A13" s="361" t="s">
        <v>47</v>
      </c>
      <c r="B13" s="361"/>
      <c r="C13" s="361"/>
      <c r="D13" s="361"/>
      <c r="E13" s="361"/>
      <c r="F13" s="361"/>
      <c r="G13" s="361"/>
      <c r="H13" s="361"/>
      <c r="I13" s="189"/>
      <c r="J13" s="214"/>
    </row>
    <row r="14" spans="1:16" ht="16.8">
      <c r="A14" s="213" t="s">
        <v>182</v>
      </c>
      <c r="B14" s="210"/>
      <c r="C14" s="173"/>
      <c r="D14" s="209"/>
      <c r="E14" s="209"/>
      <c r="F14" s="209"/>
      <c r="G14" s="209"/>
      <c r="H14" s="209"/>
      <c r="I14" s="189"/>
      <c r="J14" s="212"/>
    </row>
    <row r="15" spans="1:16" ht="16.8">
      <c r="A15" s="156" t="s">
        <v>48</v>
      </c>
      <c r="B15" s="180"/>
      <c r="C15" s="178"/>
      <c r="D15" s="211"/>
      <c r="E15" s="209"/>
      <c r="F15" s="209"/>
      <c r="G15" s="209"/>
      <c r="H15" s="209"/>
      <c r="I15" s="189"/>
      <c r="J15" s="193"/>
    </row>
    <row r="16" spans="1:16" ht="16.8">
      <c r="A16" s="156" t="s">
        <v>244</v>
      </c>
      <c r="B16" s="210"/>
      <c r="C16" s="210"/>
      <c r="D16" s="210"/>
      <c r="E16" s="210"/>
      <c r="F16" s="210"/>
      <c r="G16" s="209"/>
      <c r="H16" s="171"/>
      <c r="I16" s="208"/>
      <c r="J16" s="207"/>
    </row>
  </sheetData>
  <mergeCells count="8">
    <mergeCell ref="A13:H13"/>
    <mergeCell ref="H1:J2"/>
    <mergeCell ref="A3:J3"/>
    <mergeCell ref="B4:J4"/>
    <mergeCell ref="A5:A6"/>
    <mergeCell ref="B5:D5"/>
    <mergeCell ref="E5:G5"/>
    <mergeCell ref="H5:J5"/>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DE9E2-965E-4D39-9084-083BD1D4F2C6}">
  <sheetPr>
    <tabColor rgb="FF002060"/>
  </sheetPr>
  <dimension ref="A1:M25"/>
  <sheetViews>
    <sheetView showGridLines="0" rightToLeft="1" view="pageBreakPreview" topLeftCell="C1" zoomScale="55" zoomScaleNormal="55" zoomScaleSheetLayoutView="55" workbookViewId="0">
      <selection activeCell="A16" sqref="A16"/>
    </sheetView>
  </sheetViews>
  <sheetFormatPr defaultColWidth="8.88671875" defaultRowHeight="14.4"/>
  <cols>
    <col min="1" max="1" width="25.6640625" style="169" customWidth="1"/>
    <col min="2" max="10" width="16.88671875" style="169" customWidth="1"/>
    <col min="11" max="16384" width="8.88671875" style="169"/>
  </cols>
  <sheetData>
    <row r="1" spans="1:13">
      <c r="H1" s="343" t="s">
        <v>344</v>
      </c>
      <c r="I1" s="343"/>
      <c r="J1" s="343"/>
    </row>
    <row r="2" spans="1:13" ht="24.75" customHeight="1">
      <c r="H2" s="343"/>
      <c r="I2" s="343"/>
      <c r="J2" s="343"/>
    </row>
    <row r="3" spans="1:13" s="206" customFormat="1">
      <c r="H3" s="230"/>
      <c r="I3" s="230"/>
      <c r="J3" s="230"/>
      <c r="K3" s="169"/>
      <c r="L3" s="169"/>
      <c r="M3" s="169"/>
    </row>
    <row r="4" spans="1:13" ht="22.2" customHeight="1">
      <c r="A4" s="363" t="s">
        <v>175</v>
      </c>
      <c r="B4" s="363"/>
      <c r="C4" s="363"/>
      <c r="D4" s="363"/>
      <c r="E4" s="363"/>
      <c r="F4" s="363"/>
      <c r="G4" s="363"/>
      <c r="H4" s="363"/>
      <c r="I4" s="363"/>
      <c r="J4" s="363"/>
    </row>
    <row r="5" spans="1:13" ht="21.75" customHeight="1">
      <c r="A5" s="166" t="s">
        <v>235</v>
      </c>
      <c r="B5" s="346" t="s">
        <v>188</v>
      </c>
      <c r="C5" s="347"/>
      <c r="D5" s="347"/>
      <c r="E5" s="347"/>
      <c r="F5" s="347"/>
      <c r="G5" s="347"/>
      <c r="H5" s="347"/>
      <c r="I5" s="347"/>
      <c r="J5" s="348"/>
    </row>
    <row r="6" spans="1:13" ht="21.75" customHeight="1">
      <c r="A6" s="359" t="s">
        <v>51</v>
      </c>
      <c r="B6" s="359" t="s">
        <v>0</v>
      </c>
      <c r="C6" s="359"/>
      <c r="D6" s="359"/>
      <c r="E6" s="359" t="s">
        <v>1</v>
      </c>
      <c r="F6" s="359"/>
      <c r="G6" s="359"/>
      <c r="H6" s="359" t="s">
        <v>2</v>
      </c>
      <c r="I6" s="359"/>
      <c r="J6" s="360"/>
    </row>
    <row r="7" spans="1:13" ht="21.75" customHeight="1">
      <c r="A7" s="351"/>
      <c r="B7" s="26" t="s">
        <v>14</v>
      </c>
      <c r="C7" s="26" t="s">
        <v>15</v>
      </c>
      <c r="D7" s="26" t="s">
        <v>52</v>
      </c>
      <c r="E7" s="26" t="s">
        <v>14</v>
      </c>
      <c r="F7" s="26" t="s">
        <v>15</v>
      </c>
      <c r="G7" s="26" t="s">
        <v>52</v>
      </c>
      <c r="H7" s="26" t="s">
        <v>14</v>
      </c>
      <c r="I7" s="26" t="s">
        <v>15</v>
      </c>
      <c r="J7" s="27" t="s">
        <v>52</v>
      </c>
    </row>
    <row r="8" spans="1:13" ht="15">
      <c r="A8" s="228" t="s">
        <v>5</v>
      </c>
      <c r="B8" s="228">
        <v>48726</v>
      </c>
      <c r="C8" s="228">
        <v>20949</v>
      </c>
      <c r="D8" s="228">
        <f t="shared" ref="D8:D18" si="0">SUM(B8:C8)</f>
        <v>69675</v>
      </c>
      <c r="E8" s="228">
        <v>1394</v>
      </c>
      <c r="F8" s="228">
        <v>208</v>
      </c>
      <c r="G8" s="228">
        <f t="shared" ref="G8:G18" si="1">SUM(E8:F8)</f>
        <v>1602</v>
      </c>
      <c r="H8" s="228">
        <f t="shared" ref="H8:H18" si="2">B8+E8</f>
        <v>50120</v>
      </c>
      <c r="I8" s="228">
        <f t="shared" ref="I8:I18" si="3">C8+F8</f>
        <v>21157</v>
      </c>
      <c r="J8" s="228">
        <f t="shared" ref="J8:J18" si="4">D8+G8</f>
        <v>71277</v>
      </c>
    </row>
    <row r="9" spans="1:13" ht="15">
      <c r="A9" s="182" t="s">
        <v>6</v>
      </c>
      <c r="B9" s="182">
        <v>255852</v>
      </c>
      <c r="C9" s="182">
        <v>125581</v>
      </c>
      <c r="D9" s="182">
        <f t="shared" si="0"/>
        <v>381433</v>
      </c>
      <c r="E9" s="182">
        <v>406798</v>
      </c>
      <c r="F9" s="182">
        <v>13217</v>
      </c>
      <c r="G9" s="182">
        <f t="shared" si="1"/>
        <v>420015</v>
      </c>
      <c r="H9" s="182">
        <f t="shared" si="2"/>
        <v>662650</v>
      </c>
      <c r="I9" s="182">
        <f t="shared" si="3"/>
        <v>138798</v>
      </c>
      <c r="J9" s="182">
        <f t="shared" si="4"/>
        <v>801448</v>
      </c>
    </row>
    <row r="10" spans="1:13" ht="15">
      <c r="A10" s="228" t="s">
        <v>7</v>
      </c>
      <c r="B10" s="228">
        <v>377093</v>
      </c>
      <c r="C10" s="228">
        <v>247655</v>
      </c>
      <c r="D10" s="228">
        <f t="shared" si="0"/>
        <v>624748</v>
      </c>
      <c r="E10" s="228">
        <v>1067084</v>
      </c>
      <c r="F10" s="228">
        <v>51217</v>
      </c>
      <c r="G10" s="228">
        <f t="shared" si="1"/>
        <v>1118301</v>
      </c>
      <c r="H10" s="228">
        <f t="shared" si="2"/>
        <v>1444177</v>
      </c>
      <c r="I10" s="228">
        <f t="shared" si="3"/>
        <v>298872</v>
      </c>
      <c r="J10" s="228">
        <f t="shared" si="4"/>
        <v>1743049</v>
      </c>
    </row>
    <row r="11" spans="1:13" ht="15">
      <c r="A11" s="182" t="s">
        <v>8</v>
      </c>
      <c r="B11" s="182">
        <v>399435</v>
      </c>
      <c r="C11" s="182">
        <v>251077</v>
      </c>
      <c r="D11" s="182">
        <f t="shared" si="0"/>
        <v>650512</v>
      </c>
      <c r="E11" s="182">
        <v>1239210</v>
      </c>
      <c r="F11" s="182">
        <v>70663</v>
      </c>
      <c r="G11" s="182">
        <f t="shared" si="1"/>
        <v>1309873</v>
      </c>
      <c r="H11" s="182">
        <f t="shared" si="2"/>
        <v>1638645</v>
      </c>
      <c r="I11" s="182">
        <f t="shared" si="3"/>
        <v>321740</v>
      </c>
      <c r="J11" s="182">
        <f t="shared" si="4"/>
        <v>1960385</v>
      </c>
    </row>
    <row r="12" spans="1:13" ht="15">
      <c r="A12" s="228" t="s">
        <v>9</v>
      </c>
      <c r="B12" s="228">
        <v>382890</v>
      </c>
      <c r="C12" s="228">
        <v>239580</v>
      </c>
      <c r="D12" s="228">
        <f t="shared" si="0"/>
        <v>622470</v>
      </c>
      <c r="E12" s="228">
        <v>1356455</v>
      </c>
      <c r="F12" s="228">
        <v>74031</v>
      </c>
      <c r="G12" s="228">
        <f t="shared" si="1"/>
        <v>1430486</v>
      </c>
      <c r="H12" s="228">
        <f t="shared" si="2"/>
        <v>1739345</v>
      </c>
      <c r="I12" s="228">
        <f t="shared" si="3"/>
        <v>313611</v>
      </c>
      <c r="J12" s="228">
        <f t="shared" si="4"/>
        <v>2052956</v>
      </c>
    </row>
    <row r="13" spans="1:13" ht="15">
      <c r="A13" s="182" t="s">
        <v>10</v>
      </c>
      <c r="B13" s="182">
        <v>319716</v>
      </c>
      <c r="C13" s="182">
        <v>233587</v>
      </c>
      <c r="D13" s="182">
        <f t="shared" si="0"/>
        <v>553303</v>
      </c>
      <c r="E13" s="182">
        <v>1086091</v>
      </c>
      <c r="F13" s="182">
        <v>55084</v>
      </c>
      <c r="G13" s="182">
        <f t="shared" si="1"/>
        <v>1141175</v>
      </c>
      <c r="H13" s="182">
        <f t="shared" si="2"/>
        <v>1405807</v>
      </c>
      <c r="I13" s="182">
        <f t="shared" si="3"/>
        <v>288671</v>
      </c>
      <c r="J13" s="182">
        <f t="shared" si="4"/>
        <v>1694478</v>
      </c>
    </row>
    <row r="14" spans="1:13" ht="15">
      <c r="A14" s="228" t="s">
        <v>11</v>
      </c>
      <c r="B14" s="228">
        <v>228619</v>
      </c>
      <c r="C14" s="228">
        <v>183440</v>
      </c>
      <c r="D14" s="228">
        <f t="shared" si="0"/>
        <v>412059</v>
      </c>
      <c r="E14" s="228">
        <v>726632</v>
      </c>
      <c r="F14" s="228">
        <v>33763</v>
      </c>
      <c r="G14" s="228">
        <f t="shared" si="1"/>
        <v>760395</v>
      </c>
      <c r="H14" s="228">
        <f t="shared" si="2"/>
        <v>955251</v>
      </c>
      <c r="I14" s="228">
        <f t="shared" si="3"/>
        <v>217203</v>
      </c>
      <c r="J14" s="228">
        <f t="shared" si="4"/>
        <v>1172454</v>
      </c>
    </row>
    <row r="15" spans="1:13" ht="15">
      <c r="A15" s="182" t="s">
        <v>12</v>
      </c>
      <c r="B15" s="182">
        <v>156949</v>
      </c>
      <c r="C15" s="182">
        <v>105802</v>
      </c>
      <c r="D15" s="182">
        <f t="shared" si="0"/>
        <v>262751</v>
      </c>
      <c r="E15" s="182">
        <v>506440</v>
      </c>
      <c r="F15" s="182">
        <v>21351</v>
      </c>
      <c r="G15" s="182">
        <f t="shared" si="1"/>
        <v>527791</v>
      </c>
      <c r="H15" s="182">
        <f t="shared" si="2"/>
        <v>663389</v>
      </c>
      <c r="I15" s="182">
        <f t="shared" si="3"/>
        <v>127153</v>
      </c>
      <c r="J15" s="182">
        <f t="shared" si="4"/>
        <v>790542</v>
      </c>
    </row>
    <row r="16" spans="1:13" ht="15">
      <c r="A16" s="228" t="s">
        <v>13</v>
      </c>
      <c r="B16" s="228">
        <v>105403</v>
      </c>
      <c r="C16" s="228">
        <v>50113</v>
      </c>
      <c r="D16" s="228">
        <f t="shared" si="0"/>
        <v>155516</v>
      </c>
      <c r="E16" s="228">
        <v>343316</v>
      </c>
      <c r="F16" s="228">
        <v>12468</v>
      </c>
      <c r="G16" s="228">
        <f t="shared" si="1"/>
        <v>355784</v>
      </c>
      <c r="H16" s="228">
        <f t="shared" si="2"/>
        <v>448719</v>
      </c>
      <c r="I16" s="228">
        <f t="shared" si="3"/>
        <v>62581</v>
      </c>
      <c r="J16" s="228">
        <f t="shared" si="4"/>
        <v>511300</v>
      </c>
    </row>
    <row r="17" spans="1:10" ht="15">
      <c r="A17" s="182" t="s">
        <v>53</v>
      </c>
      <c r="B17" s="182">
        <v>16755</v>
      </c>
      <c r="C17" s="182">
        <v>8981</v>
      </c>
      <c r="D17" s="182">
        <f t="shared" si="0"/>
        <v>25736</v>
      </c>
      <c r="E17" s="182">
        <v>182623</v>
      </c>
      <c r="F17" s="182">
        <v>6325</v>
      </c>
      <c r="G17" s="182">
        <f t="shared" si="1"/>
        <v>188948</v>
      </c>
      <c r="H17" s="182">
        <f t="shared" si="2"/>
        <v>199378</v>
      </c>
      <c r="I17" s="182">
        <f t="shared" si="3"/>
        <v>15306</v>
      </c>
      <c r="J17" s="182">
        <f t="shared" si="4"/>
        <v>214684</v>
      </c>
    </row>
    <row r="18" spans="1:10" ht="15">
      <c r="A18" s="228" t="s">
        <v>54</v>
      </c>
      <c r="B18" s="228">
        <v>8632</v>
      </c>
      <c r="C18" s="228">
        <v>3796</v>
      </c>
      <c r="D18" s="228">
        <f t="shared" si="0"/>
        <v>12428</v>
      </c>
      <c r="E18" s="228">
        <v>126863</v>
      </c>
      <c r="F18" s="228">
        <v>4455</v>
      </c>
      <c r="G18" s="228">
        <f t="shared" si="1"/>
        <v>131318</v>
      </c>
      <c r="H18" s="228">
        <f t="shared" si="2"/>
        <v>135495</v>
      </c>
      <c r="I18" s="228">
        <f t="shared" si="3"/>
        <v>8251</v>
      </c>
      <c r="J18" s="228">
        <f t="shared" si="4"/>
        <v>143746</v>
      </c>
    </row>
    <row r="19" spans="1:10" ht="15">
      <c r="A19" s="182" t="s">
        <v>95</v>
      </c>
      <c r="B19" s="182">
        <f t="shared" ref="B19:J19" si="5">SUM(B8:B18)</f>
        <v>2300070</v>
      </c>
      <c r="C19" s="182">
        <f t="shared" si="5"/>
        <v>1470561</v>
      </c>
      <c r="D19" s="182">
        <f t="shared" si="5"/>
        <v>3770631</v>
      </c>
      <c r="E19" s="182">
        <f t="shared" si="5"/>
        <v>7042906</v>
      </c>
      <c r="F19" s="182">
        <f t="shared" si="5"/>
        <v>342782</v>
      </c>
      <c r="G19" s="182">
        <f t="shared" si="5"/>
        <v>7385688</v>
      </c>
      <c r="H19" s="182">
        <f t="shared" si="5"/>
        <v>9342976</v>
      </c>
      <c r="I19" s="182">
        <f t="shared" si="5"/>
        <v>1813343</v>
      </c>
      <c r="J19" s="182">
        <f t="shared" si="5"/>
        <v>11156319</v>
      </c>
    </row>
    <row r="20" spans="1:10" ht="15">
      <c r="A20" s="229" t="s">
        <v>60</v>
      </c>
      <c r="B20" s="228">
        <v>0</v>
      </c>
      <c r="C20" s="228">
        <v>0</v>
      </c>
      <c r="D20" s="228">
        <v>0</v>
      </c>
      <c r="E20" s="228">
        <v>2630027</v>
      </c>
      <c r="F20" s="228">
        <v>972012</v>
      </c>
      <c r="G20" s="228">
        <f>SUM(E20:F20)</f>
        <v>3602039</v>
      </c>
      <c r="H20" s="228">
        <f>B20+E20</f>
        <v>2630027</v>
      </c>
      <c r="I20" s="228">
        <f>C20+F20</f>
        <v>972012</v>
      </c>
      <c r="J20" s="228">
        <f>D20+G20</f>
        <v>3602039</v>
      </c>
    </row>
    <row r="21" spans="1:10" ht="21.75" customHeight="1">
      <c r="A21" s="151" t="s">
        <v>30</v>
      </c>
      <c r="B21" s="29">
        <f t="shared" ref="B21:J21" si="6">SUM(B19:B20)</f>
        <v>2300070</v>
      </c>
      <c r="C21" s="29">
        <f t="shared" si="6"/>
        <v>1470561</v>
      </c>
      <c r="D21" s="29">
        <f t="shared" si="6"/>
        <v>3770631</v>
      </c>
      <c r="E21" s="29">
        <f t="shared" si="6"/>
        <v>9672933</v>
      </c>
      <c r="F21" s="29">
        <f t="shared" si="6"/>
        <v>1314794</v>
      </c>
      <c r="G21" s="29">
        <f t="shared" si="6"/>
        <v>10987727</v>
      </c>
      <c r="H21" s="29">
        <f t="shared" si="6"/>
        <v>11973003</v>
      </c>
      <c r="I21" s="29">
        <f t="shared" si="6"/>
        <v>2785355</v>
      </c>
      <c r="J21" s="29">
        <f t="shared" si="6"/>
        <v>14758358</v>
      </c>
    </row>
    <row r="22" spans="1:10" s="226" customFormat="1" ht="19.2" customHeight="1">
      <c r="A22" s="156" t="s">
        <v>55</v>
      </c>
      <c r="B22" s="224"/>
      <c r="C22" s="224"/>
      <c r="D22" s="224"/>
      <c r="E22" s="222"/>
      <c r="F22" s="223"/>
      <c r="G22" s="223"/>
      <c r="H22" s="222"/>
      <c r="I22" s="222"/>
      <c r="J22" s="227"/>
    </row>
    <row r="23" spans="1:10" s="217" customFormat="1" ht="21.75" customHeight="1">
      <c r="A23" s="156" t="s">
        <v>183</v>
      </c>
      <c r="B23" s="224"/>
      <c r="C23" s="224"/>
      <c r="D23" s="222"/>
      <c r="E23" s="222"/>
      <c r="F23" s="223"/>
      <c r="G23" s="223"/>
      <c r="H23" s="222"/>
      <c r="I23" s="222"/>
      <c r="J23" s="225"/>
    </row>
    <row r="24" spans="1:10" s="217" customFormat="1" ht="21.75" customHeight="1">
      <c r="A24" s="156" t="s">
        <v>48</v>
      </c>
      <c r="B24" s="224"/>
      <c r="C24" s="224"/>
      <c r="D24" s="222"/>
      <c r="E24" s="222"/>
      <c r="F24" s="223"/>
      <c r="G24" s="223"/>
      <c r="H24" s="222"/>
      <c r="I24" s="222"/>
    </row>
    <row r="25" spans="1:10" s="217" customFormat="1" ht="21.75" customHeight="1">
      <c r="A25" s="156" t="s">
        <v>56</v>
      </c>
      <c r="B25" s="221"/>
      <c r="C25" s="221"/>
      <c r="D25" s="221"/>
      <c r="E25" s="221"/>
      <c r="F25" s="220"/>
      <c r="G25" s="220"/>
      <c r="H25" s="219"/>
      <c r="I25" s="219"/>
      <c r="J25" s="218"/>
    </row>
  </sheetData>
  <mergeCells count="7">
    <mergeCell ref="H1:J2"/>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1"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30B16-FDD9-4750-AB76-2FEA92088E26}">
  <sheetPr>
    <tabColor rgb="FF002060"/>
  </sheetPr>
  <dimension ref="A1:J71"/>
  <sheetViews>
    <sheetView showGridLines="0" rightToLeft="1" view="pageBreakPreview" zoomScale="70" zoomScaleNormal="40" zoomScaleSheetLayoutView="70" workbookViewId="0"/>
  </sheetViews>
  <sheetFormatPr defaultColWidth="8.88671875" defaultRowHeight="14.4"/>
  <cols>
    <col min="1" max="1" width="20.88671875" style="169" customWidth="1"/>
    <col min="2" max="2" width="12.5546875" style="231" bestFit="1" customWidth="1"/>
    <col min="3" max="3" width="12.109375" style="231" bestFit="1" customWidth="1"/>
    <col min="4" max="5" width="12.88671875" style="231" bestFit="1" customWidth="1"/>
    <col min="6" max="6" width="11.6640625" style="231" bestFit="1" customWidth="1"/>
    <col min="7" max="8" width="12.88671875" style="231" bestFit="1" customWidth="1"/>
    <col min="9" max="9" width="12.44140625" style="231" bestFit="1" customWidth="1"/>
    <col min="10" max="10" width="13.6640625" style="231" bestFit="1" customWidth="1"/>
    <col min="11" max="16384" width="8.88671875" style="169"/>
  </cols>
  <sheetData>
    <row r="1" spans="1:10">
      <c r="B1" s="169"/>
      <c r="C1" s="169"/>
      <c r="D1" s="169"/>
      <c r="E1" s="169"/>
      <c r="F1" s="169"/>
      <c r="G1" s="169"/>
      <c r="H1" s="343" t="s">
        <v>344</v>
      </c>
      <c r="I1" s="343"/>
      <c r="J1" s="343"/>
    </row>
    <row r="2" spans="1:10" ht="24.75" customHeight="1">
      <c r="B2" s="169"/>
      <c r="C2" s="169"/>
      <c r="D2" s="169"/>
      <c r="E2" s="169"/>
      <c r="F2" s="169"/>
      <c r="G2" s="169"/>
      <c r="H2" s="343"/>
      <c r="I2" s="343"/>
      <c r="J2" s="343"/>
    </row>
    <row r="3" spans="1:10" s="206" customFormat="1" ht="21.75" customHeight="1">
      <c r="H3" s="355"/>
      <c r="I3" s="355"/>
      <c r="J3" s="355"/>
    </row>
    <row r="4" spans="1:10" ht="21.75" customHeight="1">
      <c r="A4" s="364" t="s">
        <v>176</v>
      </c>
      <c r="B4" s="364"/>
      <c r="C4" s="364"/>
      <c r="D4" s="364"/>
      <c r="E4" s="364"/>
      <c r="F4" s="364"/>
      <c r="G4" s="364"/>
      <c r="H4" s="364"/>
      <c r="I4" s="364"/>
      <c r="J4" s="364"/>
    </row>
    <row r="5" spans="1:10" ht="12.75" customHeight="1">
      <c r="A5" s="166" t="s">
        <v>236</v>
      </c>
      <c r="B5" s="346" t="s">
        <v>188</v>
      </c>
      <c r="C5" s="347"/>
      <c r="D5" s="347"/>
      <c r="E5" s="347"/>
      <c r="F5" s="347"/>
      <c r="G5" s="347"/>
      <c r="H5" s="347"/>
      <c r="I5" s="347"/>
      <c r="J5" s="348"/>
    </row>
    <row r="6" spans="1:10" ht="21.75" customHeight="1">
      <c r="A6" s="359" t="s">
        <v>17</v>
      </c>
      <c r="B6" s="357" t="s">
        <v>0</v>
      </c>
      <c r="C6" s="359"/>
      <c r="D6" s="359"/>
      <c r="E6" s="359" t="s">
        <v>1</v>
      </c>
      <c r="F6" s="359"/>
      <c r="G6" s="359"/>
      <c r="H6" s="359" t="s">
        <v>2</v>
      </c>
      <c r="I6" s="359"/>
      <c r="J6" s="360"/>
    </row>
    <row r="7" spans="1:10" ht="15">
      <c r="A7" s="359"/>
      <c r="B7" s="32" t="s">
        <v>14</v>
      </c>
      <c r="C7" s="26" t="s">
        <v>15</v>
      </c>
      <c r="D7" s="26" t="s">
        <v>52</v>
      </c>
      <c r="E7" s="26" t="s">
        <v>14</v>
      </c>
      <c r="F7" s="26" t="s">
        <v>15</v>
      </c>
      <c r="G7" s="26" t="s">
        <v>52</v>
      </c>
      <c r="H7" s="26" t="s">
        <v>14</v>
      </c>
      <c r="I7" s="26" t="s">
        <v>15</v>
      </c>
      <c r="J7" s="27" t="s">
        <v>52</v>
      </c>
    </row>
    <row r="8" spans="1:10" ht="15" customHeight="1">
      <c r="A8" s="238" t="s">
        <v>18</v>
      </c>
      <c r="B8" s="237">
        <v>986538</v>
      </c>
      <c r="C8" s="237">
        <v>637079</v>
      </c>
      <c r="D8" s="237">
        <f t="shared" ref="D8:D22" si="0">SUM(B8:C8)</f>
        <v>1623617</v>
      </c>
      <c r="E8" s="237">
        <v>3068631</v>
      </c>
      <c r="F8" s="237">
        <v>181720</v>
      </c>
      <c r="G8" s="237">
        <f t="shared" ref="G8:G22" si="1">SUM(E8:F8)</f>
        <v>3250351</v>
      </c>
      <c r="H8" s="237">
        <f t="shared" ref="H8:H22" si="2">B8+E8</f>
        <v>4055169</v>
      </c>
      <c r="I8" s="237">
        <f t="shared" ref="I8:I22" si="3">C8+F8</f>
        <v>818799</v>
      </c>
      <c r="J8" s="237">
        <f t="shared" ref="J8:J22" si="4">D8+G8</f>
        <v>4873968</v>
      </c>
    </row>
    <row r="9" spans="1:10" ht="15">
      <c r="A9" s="239" t="s">
        <v>19</v>
      </c>
      <c r="B9" s="200">
        <v>388695</v>
      </c>
      <c r="C9" s="200">
        <v>279660</v>
      </c>
      <c r="D9" s="200">
        <f t="shared" si="0"/>
        <v>668355</v>
      </c>
      <c r="E9" s="200">
        <v>1320985</v>
      </c>
      <c r="F9" s="200">
        <v>57734</v>
      </c>
      <c r="G9" s="200">
        <f t="shared" si="1"/>
        <v>1378719</v>
      </c>
      <c r="H9" s="200">
        <f t="shared" si="2"/>
        <v>1709680</v>
      </c>
      <c r="I9" s="200">
        <f t="shared" si="3"/>
        <v>337394</v>
      </c>
      <c r="J9" s="200">
        <f t="shared" si="4"/>
        <v>2047074</v>
      </c>
    </row>
    <row r="10" spans="1:10" ht="15">
      <c r="A10" s="238" t="s">
        <v>20</v>
      </c>
      <c r="B10" s="237">
        <v>92870</v>
      </c>
      <c r="C10" s="237">
        <v>60715</v>
      </c>
      <c r="D10" s="237">
        <f t="shared" si="0"/>
        <v>153585</v>
      </c>
      <c r="E10" s="237">
        <v>246934</v>
      </c>
      <c r="F10" s="237">
        <v>10275</v>
      </c>
      <c r="G10" s="237">
        <f t="shared" si="1"/>
        <v>257209</v>
      </c>
      <c r="H10" s="237">
        <f t="shared" si="2"/>
        <v>339804</v>
      </c>
      <c r="I10" s="237">
        <f t="shared" si="3"/>
        <v>70990</v>
      </c>
      <c r="J10" s="237">
        <f t="shared" si="4"/>
        <v>410794</v>
      </c>
    </row>
    <row r="11" spans="1:10" ht="15">
      <c r="A11" s="239" t="s">
        <v>21</v>
      </c>
      <c r="B11" s="200">
        <v>73740</v>
      </c>
      <c r="C11" s="200">
        <v>51819</v>
      </c>
      <c r="D11" s="200">
        <f t="shared" si="0"/>
        <v>125559</v>
      </c>
      <c r="E11" s="200">
        <v>320475</v>
      </c>
      <c r="F11" s="200">
        <v>10385</v>
      </c>
      <c r="G11" s="200">
        <f t="shared" si="1"/>
        <v>330860</v>
      </c>
      <c r="H11" s="200">
        <f t="shared" si="2"/>
        <v>394215</v>
      </c>
      <c r="I11" s="200">
        <f t="shared" si="3"/>
        <v>62204</v>
      </c>
      <c r="J11" s="200">
        <f t="shared" si="4"/>
        <v>456419</v>
      </c>
    </row>
    <row r="12" spans="1:10" ht="15">
      <c r="A12" s="238" t="s">
        <v>22</v>
      </c>
      <c r="B12" s="237">
        <v>460337</v>
      </c>
      <c r="C12" s="237">
        <v>217076</v>
      </c>
      <c r="D12" s="237">
        <f t="shared" si="0"/>
        <v>677413</v>
      </c>
      <c r="E12" s="237">
        <v>1312114</v>
      </c>
      <c r="F12" s="237">
        <v>47344</v>
      </c>
      <c r="G12" s="237">
        <f t="shared" si="1"/>
        <v>1359458</v>
      </c>
      <c r="H12" s="237">
        <f t="shared" si="2"/>
        <v>1772451</v>
      </c>
      <c r="I12" s="237">
        <f t="shared" si="3"/>
        <v>264420</v>
      </c>
      <c r="J12" s="237">
        <f t="shared" si="4"/>
        <v>2036871</v>
      </c>
    </row>
    <row r="13" spans="1:10" ht="15">
      <c r="A13" s="239" t="s">
        <v>23</v>
      </c>
      <c r="B13" s="200">
        <v>93128</v>
      </c>
      <c r="C13" s="200">
        <v>73451</v>
      </c>
      <c r="D13" s="200">
        <f t="shared" si="0"/>
        <v>166579</v>
      </c>
      <c r="E13" s="200">
        <v>240640</v>
      </c>
      <c r="F13" s="200">
        <v>14358</v>
      </c>
      <c r="G13" s="200">
        <f t="shared" si="1"/>
        <v>254998</v>
      </c>
      <c r="H13" s="200">
        <f t="shared" si="2"/>
        <v>333768</v>
      </c>
      <c r="I13" s="200">
        <f t="shared" si="3"/>
        <v>87809</v>
      </c>
      <c r="J13" s="200">
        <f t="shared" si="4"/>
        <v>421577</v>
      </c>
    </row>
    <row r="14" spans="1:10" ht="15">
      <c r="A14" s="238" t="s">
        <v>24</v>
      </c>
      <c r="B14" s="237">
        <v>34159</v>
      </c>
      <c r="C14" s="237">
        <v>26578</v>
      </c>
      <c r="D14" s="237">
        <f t="shared" si="0"/>
        <v>60737</v>
      </c>
      <c r="E14" s="237">
        <v>84360</v>
      </c>
      <c r="F14" s="237">
        <v>3427</v>
      </c>
      <c r="G14" s="237">
        <f t="shared" si="1"/>
        <v>87787</v>
      </c>
      <c r="H14" s="237">
        <f t="shared" si="2"/>
        <v>118519</v>
      </c>
      <c r="I14" s="237">
        <f t="shared" si="3"/>
        <v>30005</v>
      </c>
      <c r="J14" s="237">
        <f t="shared" si="4"/>
        <v>148524</v>
      </c>
    </row>
    <row r="15" spans="1:10" ht="15">
      <c r="A15" s="239" t="s">
        <v>25</v>
      </c>
      <c r="B15" s="200">
        <v>30683</v>
      </c>
      <c r="C15" s="200">
        <v>23984</v>
      </c>
      <c r="D15" s="200">
        <f t="shared" si="0"/>
        <v>54667</v>
      </c>
      <c r="E15" s="200">
        <v>101149</v>
      </c>
      <c r="F15" s="200">
        <v>4324</v>
      </c>
      <c r="G15" s="200">
        <f t="shared" si="1"/>
        <v>105473</v>
      </c>
      <c r="H15" s="200">
        <f t="shared" si="2"/>
        <v>131832</v>
      </c>
      <c r="I15" s="200">
        <f t="shared" si="3"/>
        <v>28308</v>
      </c>
      <c r="J15" s="200">
        <f t="shared" si="4"/>
        <v>160140</v>
      </c>
    </row>
    <row r="16" spans="1:10" ht="15">
      <c r="A16" s="238" t="s">
        <v>57</v>
      </c>
      <c r="B16" s="237">
        <v>16749</v>
      </c>
      <c r="C16" s="237">
        <v>11064</v>
      </c>
      <c r="D16" s="237">
        <f t="shared" si="0"/>
        <v>27813</v>
      </c>
      <c r="E16" s="237">
        <v>38480</v>
      </c>
      <c r="F16" s="237">
        <v>1746</v>
      </c>
      <c r="G16" s="237">
        <f t="shared" si="1"/>
        <v>40226</v>
      </c>
      <c r="H16" s="237">
        <f t="shared" si="2"/>
        <v>55229</v>
      </c>
      <c r="I16" s="237">
        <f t="shared" si="3"/>
        <v>12810</v>
      </c>
      <c r="J16" s="237">
        <f t="shared" si="4"/>
        <v>68039</v>
      </c>
    </row>
    <row r="17" spans="1:10" ht="15">
      <c r="A17" s="239" t="s">
        <v>26</v>
      </c>
      <c r="B17" s="200">
        <v>45838</v>
      </c>
      <c r="C17" s="200">
        <v>38009</v>
      </c>
      <c r="D17" s="200">
        <f t="shared" si="0"/>
        <v>83847</v>
      </c>
      <c r="E17" s="200">
        <v>122138</v>
      </c>
      <c r="F17" s="200">
        <v>4888</v>
      </c>
      <c r="G17" s="200">
        <f t="shared" si="1"/>
        <v>127026</v>
      </c>
      <c r="H17" s="200">
        <f t="shared" si="2"/>
        <v>167976</v>
      </c>
      <c r="I17" s="200">
        <f t="shared" si="3"/>
        <v>42897</v>
      </c>
      <c r="J17" s="200">
        <f t="shared" si="4"/>
        <v>210873</v>
      </c>
    </row>
    <row r="18" spans="1:10" ht="15">
      <c r="A18" s="238" t="s">
        <v>27</v>
      </c>
      <c r="B18" s="237">
        <v>31634</v>
      </c>
      <c r="C18" s="237">
        <v>19546</v>
      </c>
      <c r="D18" s="237">
        <f t="shared" si="0"/>
        <v>51180</v>
      </c>
      <c r="E18" s="237">
        <v>101154</v>
      </c>
      <c r="F18" s="237">
        <v>3315</v>
      </c>
      <c r="G18" s="237">
        <f t="shared" si="1"/>
        <v>104469</v>
      </c>
      <c r="H18" s="237">
        <f t="shared" si="2"/>
        <v>132788</v>
      </c>
      <c r="I18" s="237">
        <f t="shared" si="3"/>
        <v>22861</v>
      </c>
      <c r="J18" s="237">
        <f t="shared" si="4"/>
        <v>155649</v>
      </c>
    </row>
    <row r="19" spans="1:10" ht="15">
      <c r="A19" s="239" t="s">
        <v>28</v>
      </c>
      <c r="B19" s="200">
        <v>19045</v>
      </c>
      <c r="C19" s="200">
        <v>14599</v>
      </c>
      <c r="D19" s="200">
        <f t="shared" si="0"/>
        <v>33644</v>
      </c>
      <c r="E19" s="200">
        <v>32024</v>
      </c>
      <c r="F19" s="200">
        <v>1336</v>
      </c>
      <c r="G19" s="200">
        <f t="shared" si="1"/>
        <v>33360</v>
      </c>
      <c r="H19" s="200">
        <f t="shared" si="2"/>
        <v>51069</v>
      </c>
      <c r="I19" s="200">
        <f t="shared" si="3"/>
        <v>15935</v>
      </c>
      <c r="J19" s="200">
        <f t="shared" si="4"/>
        <v>67004</v>
      </c>
    </row>
    <row r="20" spans="1:10" ht="15">
      <c r="A20" s="238" t="s">
        <v>29</v>
      </c>
      <c r="B20" s="237">
        <v>25763</v>
      </c>
      <c r="C20" s="237">
        <v>16827</v>
      </c>
      <c r="D20" s="237">
        <f t="shared" si="0"/>
        <v>42590</v>
      </c>
      <c r="E20" s="237">
        <v>53801</v>
      </c>
      <c r="F20" s="237">
        <v>1930</v>
      </c>
      <c r="G20" s="237">
        <f t="shared" si="1"/>
        <v>55731</v>
      </c>
      <c r="H20" s="237">
        <f t="shared" si="2"/>
        <v>79564</v>
      </c>
      <c r="I20" s="237">
        <f t="shared" si="3"/>
        <v>18757</v>
      </c>
      <c r="J20" s="237">
        <f t="shared" si="4"/>
        <v>98321</v>
      </c>
    </row>
    <row r="21" spans="1:10" ht="15">
      <c r="A21" s="239" t="s">
        <v>115</v>
      </c>
      <c r="B21" s="200">
        <v>413</v>
      </c>
      <c r="C21" s="200">
        <v>84</v>
      </c>
      <c r="D21" s="200">
        <f t="shared" si="0"/>
        <v>497</v>
      </c>
      <c r="E21" s="200">
        <v>5</v>
      </c>
      <c r="F21" s="200">
        <v>0</v>
      </c>
      <c r="G21" s="200">
        <f t="shared" si="1"/>
        <v>5</v>
      </c>
      <c r="H21" s="200">
        <f t="shared" si="2"/>
        <v>418</v>
      </c>
      <c r="I21" s="200">
        <f t="shared" si="3"/>
        <v>84</v>
      </c>
      <c r="J21" s="200">
        <f t="shared" si="4"/>
        <v>502</v>
      </c>
    </row>
    <row r="22" spans="1:10" ht="15">
      <c r="A22" s="238" t="s">
        <v>58</v>
      </c>
      <c r="B22" s="237">
        <v>478</v>
      </c>
      <c r="C22" s="237">
        <v>70</v>
      </c>
      <c r="D22" s="237">
        <f t="shared" si="0"/>
        <v>548</v>
      </c>
      <c r="E22" s="237">
        <v>16</v>
      </c>
      <c r="F22" s="237">
        <v>0</v>
      </c>
      <c r="G22" s="237">
        <f t="shared" si="1"/>
        <v>16</v>
      </c>
      <c r="H22" s="237">
        <f t="shared" si="2"/>
        <v>494</v>
      </c>
      <c r="I22" s="237">
        <f t="shared" si="3"/>
        <v>70</v>
      </c>
      <c r="J22" s="237">
        <f t="shared" si="4"/>
        <v>564</v>
      </c>
    </row>
    <row r="23" spans="1:10" ht="15">
      <c r="A23" s="239" t="s">
        <v>59</v>
      </c>
      <c r="B23" s="200">
        <f t="shared" ref="B23:J23" si="5">SUM(B8:B22)</f>
        <v>2300070</v>
      </c>
      <c r="C23" s="200">
        <f t="shared" si="5"/>
        <v>1470561</v>
      </c>
      <c r="D23" s="200">
        <f t="shared" si="5"/>
        <v>3770631</v>
      </c>
      <c r="E23" s="200">
        <f t="shared" si="5"/>
        <v>7042906</v>
      </c>
      <c r="F23" s="200">
        <f t="shared" si="5"/>
        <v>342782</v>
      </c>
      <c r="G23" s="200">
        <f t="shared" si="5"/>
        <v>7385688</v>
      </c>
      <c r="H23" s="200">
        <f t="shared" si="5"/>
        <v>9342976</v>
      </c>
      <c r="I23" s="200">
        <f t="shared" si="5"/>
        <v>1813343</v>
      </c>
      <c r="J23" s="200">
        <f t="shared" si="5"/>
        <v>11156319</v>
      </c>
    </row>
    <row r="24" spans="1:10" ht="15">
      <c r="A24" s="238" t="s">
        <v>60</v>
      </c>
      <c r="B24" s="237">
        <v>0</v>
      </c>
      <c r="C24" s="237">
        <v>0</v>
      </c>
      <c r="D24" s="237">
        <v>0</v>
      </c>
      <c r="E24" s="237">
        <v>2630027</v>
      </c>
      <c r="F24" s="237">
        <v>972012</v>
      </c>
      <c r="G24" s="237">
        <f>SUM(E24:F24)</f>
        <v>3602039</v>
      </c>
      <c r="H24" s="237">
        <f>B24+E24</f>
        <v>2630027</v>
      </c>
      <c r="I24" s="237">
        <f>C24+F24</f>
        <v>972012</v>
      </c>
      <c r="J24" s="237">
        <f>D24+G24</f>
        <v>3602039</v>
      </c>
    </row>
    <row r="25" spans="1:10" ht="15">
      <c r="A25" s="26" t="s">
        <v>61</v>
      </c>
      <c r="B25" s="33">
        <f t="shared" ref="B25:J25" si="6">SUM(B23:B24)</f>
        <v>2300070</v>
      </c>
      <c r="C25" s="33">
        <f t="shared" si="6"/>
        <v>1470561</v>
      </c>
      <c r="D25" s="33">
        <f t="shared" si="6"/>
        <v>3770631</v>
      </c>
      <c r="E25" s="33">
        <f t="shared" si="6"/>
        <v>9672933</v>
      </c>
      <c r="F25" s="33">
        <f t="shared" si="6"/>
        <v>1314794</v>
      </c>
      <c r="G25" s="33">
        <f t="shared" si="6"/>
        <v>10987727</v>
      </c>
      <c r="H25" s="33">
        <f t="shared" si="6"/>
        <v>11973003</v>
      </c>
      <c r="I25" s="33">
        <f t="shared" si="6"/>
        <v>2785355</v>
      </c>
      <c r="J25" s="33">
        <f t="shared" si="6"/>
        <v>14758358</v>
      </c>
    </row>
    <row r="26" spans="1:10" ht="14.7" customHeight="1">
      <c r="A26" s="156" t="s">
        <v>62</v>
      </c>
      <c r="B26" s="199"/>
      <c r="C26" s="199"/>
      <c r="D26" s="199"/>
      <c r="E26" s="199"/>
      <c r="F26" s="234"/>
      <c r="G26" s="234"/>
      <c r="H26" s="234"/>
      <c r="I26" s="234"/>
      <c r="J26" s="234"/>
    </row>
    <row r="27" spans="1:10" ht="14.7" customHeight="1">
      <c r="A27" s="236" t="s">
        <v>184</v>
      </c>
      <c r="B27" s="235"/>
      <c r="C27" s="235"/>
      <c r="D27" s="235"/>
      <c r="E27" s="234"/>
      <c r="F27" s="234"/>
      <c r="G27" s="234"/>
      <c r="H27" s="234"/>
      <c r="I27" s="234"/>
      <c r="J27" s="234"/>
    </row>
    <row r="28" spans="1:10" ht="21.75" customHeight="1">
      <c r="A28" s="156" t="s">
        <v>48</v>
      </c>
      <c r="B28" s="199"/>
      <c r="C28" s="199"/>
      <c r="D28" s="199"/>
      <c r="E28" s="199"/>
      <c r="F28" s="199"/>
      <c r="G28" s="199"/>
      <c r="H28" s="199"/>
      <c r="I28" s="234"/>
      <c r="J28" s="234"/>
    </row>
    <row r="29" spans="1:10" ht="18.75" customHeight="1">
      <c r="A29" s="156" t="s">
        <v>56</v>
      </c>
      <c r="B29" s="232"/>
      <c r="C29" s="233"/>
      <c r="D29" s="232"/>
      <c r="E29" s="232"/>
      <c r="F29" s="232"/>
      <c r="G29" s="232"/>
      <c r="H29" s="232"/>
      <c r="I29" s="232"/>
      <c r="J29" s="232"/>
    </row>
    <row r="32" spans="1:10">
      <c r="B32" s="202"/>
      <c r="C32" s="202"/>
      <c r="D32" s="202"/>
      <c r="E32" s="202"/>
      <c r="F32" s="202"/>
      <c r="G32" s="202"/>
      <c r="H32" s="202"/>
      <c r="I32" s="202"/>
      <c r="J32" s="202"/>
    </row>
    <row r="33" s="169" customFormat="1"/>
    <row r="34" s="169" customFormat="1"/>
    <row r="35" s="169" customFormat="1"/>
    <row r="36" s="169" customFormat="1"/>
    <row r="37" s="169" customFormat="1"/>
    <row r="38" s="169" customFormat="1"/>
    <row r="39" s="169" customFormat="1"/>
    <row r="40" s="169" customFormat="1"/>
    <row r="41" s="169" customFormat="1"/>
    <row r="42" s="169" customFormat="1"/>
    <row r="43" s="169" customFormat="1"/>
    <row r="44" s="169" customFormat="1"/>
    <row r="45" s="169" customFormat="1"/>
    <row r="46" s="169" customFormat="1"/>
    <row r="47" s="169" customFormat="1"/>
    <row r="48" s="169" customFormat="1"/>
    <row r="49" s="169" customFormat="1"/>
    <row r="50" s="169" customFormat="1"/>
    <row r="51" s="169" customFormat="1"/>
    <row r="52" s="169" customFormat="1"/>
    <row r="53" s="169" customFormat="1"/>
    <row r="54" s="169" customFormat="1"/>
    <row r="55" s="169" customFormat="1"/>
    <row r="56" s="169" customFormat="1"/>
    <row r="57" s="169" customFormat="1"/>
    <row r="58" s="169" customFormat="1"/>
    <row r="59" s="169" customFormat="1"/>
    <row r="60" s="169" customFormat="1"/>
    <row r="61" s="169" customFormat="1"/>
    <row r="62" s="169" customFormat="1"/>
    <row r="63" s="169" customFormat="1"/>
    <row r="64" s="169" customFormat="1"/>
    <row r="65" s="169" customFormat="1"/>
    <row r="66" s="169" customFormat="1"/>
    <row r="67" s="169" customFormat="1"/>
    <row r="68" s="169" customFormat="1"/>
    <row r="69" s="169" customFormat="1"/>
    <row r="70" s="169" customFormat="1"/>
    <row r="71" s="169" customFormat="1"/>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7DC21-412D-4B5B-958A-DF4B053CCC26}">
  <sheetPr>
    <tabColor rgb="FF002060"/>
  </sheetPr>
  <dimension ref="A1:S78"/>
  <sheetViews>
    <sheetView showGridLines="0" rightToLeft="1" view="pageBreakPreview" zoomScale="70" zoomScaleNormal="100" zoomScaleSheetLayoutView="70" workbookViewId="0">
      <selection sqref="A1:C2"/>
    </sheetView>
  </sheetViews>
  <sheetFormatPr defaultRowHeight="14.4"/>
  <cols>
    <col min="1" max="1" width="18.6640625" customWidth="1"/>
    <col min="2" max="2" width="13.6640625" style="16" customWidth="1"/>
    <col min="3" max="9" width="13.6640625" customWidth="1"/>
    <col min="10" max="10" width="15.109375" customWidth="1"/>
    <col min="12" max="13" width="9.44140625" bestFit="1" customWidth="1"/>
  </cols>
  <sheetData>
    <row r="1" spans="1:13">
      <c r="A1" s="342"/>
      <c r="B1" s="342"/>
      <c r="C1" s="342"/>
      <c r="D1" s="15"/>
      <c r="E1" s="15"/>
      <c r="F1" s="15"/>
      <c r="G1" s="15"/>
      <c r="H1" s="343" t="s">
        <v>344</v>
      </c>
      <c r="I1" s="343"/>
      <c r="J1" s="343"/>
    </row>
    <row r="2" spans="1:13">
      <c r="A2" s="342"/>
      <c r="B2" s="342"/>
      <c r="C2" s="342"/>
      <c r="D2" s="15"/>
      <c r="E2" s="15"/>
      <c r="F2" s="15"/>
      <c r="G2" s="15"/>
      <c r="H2" s="343"/>
      <c r="I2" s="343"/>
      <c r="J2" s="343"/>
    </row>
    <row r="3" spans="1:13">
      <c r="A3" s="344" t="s">
        <v>249</v>
      </c>
      <c r="B3" s="345"/>
      <c r="C3" s="345"/>
      <c r="D3" s="345"/>
      <c r="E3" s="345"/>
      <c r="F3" s="345"/>
      <c r="G3" s="345"/>
      <c r="H3" s="345"/>
      <c r="I3" s="345"/>
      <c r="J3" s="345"/>
    </row>
    <row r="4" spans="1:13" ht="18.75" customHeight="1">
      <c r="A4" s="22" t="s">
        <v>250</v>
      </c>
      <c r="B4" s="346" t="s">
        <v>188</v>
      </c>
      <c r="C4" s="347"/>
      <c r="D4" s="347"/>
      <c r="E4" s="347"/>
      <c r="F4" s="347"/>
      <c r="G4" s="347"/>
      <c r="H4" s="347"/>
      <c r="I4" s="347"/>
      <c r="J4" s="348"/>
    </row>
    <row r="5" spans="1:13" ht="21.75" customHeight="1">
      <c r="A5" s="349" t="s">
        <v>137</v>
      </c>
      <c r="B5" s="351" t="s">
        <v>138</v>
      </c>
      <c r="C5" s="351"/>
      <c r="D5" s="351"/>
      <c r="E5" s="351" t="s">
        <v>1</v>
      </c>
      <c r="F5" s="351"/>
      <c r="G5" s="351"/>
      <c r="H5" s="351" t="s">
        <v>16</v>
      </c>
      <c r="I5" s="351"/>
      <c r="J5" s="352"/>
    </row>
    <row r="6" spans="1:13" ht="23.4" customHeight="1">
      <c r="A6" s="350"/>
      <c r="B6" s="23" t="s">
        <v>42</v>
      </c>
      <c r="C6" s="56" t="s">
        <v>43</v>
      </c>
      <c r="D6" s="56" t="s">
        <v>16</v>
      </c>
      <c r="E6" s="56" t="s">
        <v>42</v>
      </c>
      <c r="F6" s="56" t="s">
        <v>43</v>
      </c>
      <c r="G6" s="56" t="s">
        <v>16</v>
      </c>
      <c r="H6" s="56" t="s">
        <v>42</v>
      </c>
      <c r="I6" s="56" t="s">
        <v>43</v>
      </c>
      <c r="J6" s="57" t="s">
        <v>16</v>
      </c>
    </row>
    <row r="7" spans="1:13" ht="15">
      <c r="A7" s="24" t="s">
        <v>139</v>
      </c>
      <c r="B7" s="183">
        <v>1319732</v>
      </c>
      <c r="C7" s="183">
        <v>540277</v>
      </c>
      <c r="D7" s="183">
        <f>SUM(B7:C7)</f>
        <v>1860009</v>
      </c>
      <c r="E7" s="183">
        <v>8246580</v>
      </c>
      <c r="F7" s="183">
        <v>202750</v>
      </c>
      <c r="G7" s="183">
        <f>SUM(E7:F7)</f>
        <v>8449330</v>
      </c>
      <c r="H7" s="183">
        <f>B7+E7</f>
        <v>9566312</v>
      </c>
      <c r="I7" s="183">
        <f t="shared" ref="I7:J22" si="0">C7+F7</f>
        <v>743027</v>
      </c>
      <c r="J7" s="183">
        <f t="shared" si="0"/>
        <v>10309339</v>
      </c>
      <c r="M7" s="17"/>
    </row>
    <row r="8" spans="1:13" ht="15">
      <c r="A8" s="25" t="s">
        <v>140</v>
      </c>
      <c r="B8" s="182">
        <v>1326485</v>
      </c>
      <c r="C8" s="182">
        <v>545380</v>
      </c>
      <c r="D8" s="182">
        <f t="shared" ref="D8:D30" si="1">SUM(B8:C8)</f>
        <v>1871865</v>
      </c>
      <c r="E8" s="182">
        <v>8134548</v>
      </c>
      <c r="F8" s="182">
        <v>204382</v>
      </c>
      <c r="G8" s="182">
        <f t="shared" ref="G8:G30" si="2">SUM(E8:F8)</f>
        <v>8338930</v>
      </c>
      <c r="H8" s="182">
        <f t="shared" ref="H8:J29" si="3">B8+E8</f>
        <v>9461033</v>
      </c>
      <c r="I8" s="182">
        <f t="shared" si="0"/>
        <v>749762</v>
      </c>
      <c r="J8" s="182">
        <f t="shared" si="0"/>
        <v>10210795</v>
      </c>
      <c r="M8" s="17"/>
    </row>
    <row r="9" spans="1:13" ht="15">
      <c r="A9" s="24" t="s">
        <v>141</v>
      </c>
      <c r="B9" s="183">
        <v>1333552</v>
      </c>
      <c r="C9" s="183">
        <v>556757</v>
      </c>
      <c r="D9" s="183">
        <f t="shared" si="1"/>
        <v>1890309</v>
      </c>
      <c r="E9" s="183">
        <v>8004205</v>
      </c>
      <c r="F9" s="183">
        <v>206642</v>
      </c>
      <c r="G9" s="183">
        <f t="shared" si="2"/>
        <v>8210847</v>
      </c>
      <c r="H9" s="183">
        <f t="shared" si="3"/>
        <v>9337757</v>
      </c>
      <c r="I9" s="183">
        <f t="shared" si="0"/>
        <v>763399</v>
      </c>
      <c r="J9" s="183">
        <f t="shared" si="0"/>
        <v>10101156</v>
      </c>
      <c r="M9" s="17"/>
    </row>
    <row r="10" spans="1:13" ht="15">
      <c r="A10" s="25" t="s">
        <v>142</v>
      </c>
      <c r="B10" s="182">
        <v>1376418</v>
      </c>
      <c r="C10" s="182">
        <v>605737</v>
      </c>
      <c r="D10" s="182">
        <f t="shared" si="1"/>
        <v>1982155</v>
      </c>
      <c r="E10" s="182">
        <v>7741863</v>
      </c>
      <c r="F10" s="182">
        <v>211755</v>
      </c>
      <c r="G10" s="182">
        <f t="shared" si="2"/>
        <v>7953618</v>
      </c>
      <c r="H10" s="182">
        <f t="shared" si="3"/>
        <v>9118281</v>
      </c>
      <c r="I10" s="182">
        <f t="shared" si="0"/>
        <v>817492</v>
      </c>
      <c r="J10" s="182">
        <f t="shared" si="0"/>
        <v>9935773</v>
      </c>
      <c r="M10" s="17"/>
    </row>
    <row r="11" spans="1:13" ht="15">
      <c r="A11" s="24" t="s">
        <v>143</v>
      </c>
      <c r="B11" s="183">
        <v>1367680</v>
      </c>
      <c r="C11" s="183">
        <v>604401</v>
      </c>
      <c r="D11" s="183">
        <f t="shared" si="1"/>
        <v>1972081</v>
      </c>
      <c r="E11" s="183">
        <v>7516298</v>
      </c>
      <c r="F11" s="183">
        <v>216958</v>
      </c>
      <c r="G11" s="183">
        <f t="shared" si="2"/>
        <v>7733256</v>
      </c>
      <c r="H11" s="183">
        <f t="shared" si="3"/>
        <v>8883978</v>
      </c>
      <c r="I11" s="183">
        <f t="shared" si="0"/>
        <v>821359</v>
      </c>
      <c r="J11" s="183">
        <f t="shared" si="0"/>
        <v>9705337</v>
      </c>
      <c r="M11" s="17"/>
    </row>
    <row r="12" spans="1:13" ht="15">
      <c r="A12" s="25" t="s">
        <v>144</v>
      </c>
      <c r="B12" s="182">
        <v>1352785</v>
      </c>
      <c r="C12" s="182">
        <v>593356</v>
      </c>
      <c r="D12" s="182">
        <f t="shared" si="1"/>
        <v>1946141</v>
      </c>
      <c r="E12" s="182">
        <v>7204592</v>
      </c>
      <c r="F12" s="182">
        <v>216860</v>
      </c>
      <c r="G12" s="182">
        <f t="shared" si="2"/>
        <v>7421452</v>
      </c>
      <c r="H12" s="182">
        <f t="shared" si="3"/>
        <v>8557377</v>
      </c>
      <c r="I12" s="182">
        <f t="shared" si="0"/>
        <v>810216</v>
      </c>
      <c r="J12" s="182">
        <f t="shared" si="0"/>
        <v>9367593</v>
      </c>
      <c r="M12" s="17"/>
    </row>
    <row r="13" spans="1:13" ht="15">
      <c r="A13" s="24" t="s">
        <v>145</v>
      </c>
      <c r="B13" s="183">
        <v>1344380</v>
      </c>
      <c r="C13" s="183">
        <v>592088</v>
      </c>
      <c r="D13" s="183">
        <f t="shared" si="1"/>
        <v>1936468</v>
      </c>
      <c r="E13" s="183">
        <v>6936917</v>
      </c>
      <c r="F13" s="183">
        <v>220348</v>
      </c>
      <c r="G13" s="183">
        <f t="shared" si="2"/>
        <v>7157265</v>
      </c>
      <c r="H13" s="183">
        <f t="shared" si="3"/>
        <v>8281297</v>
      </c>
      <c r="I13" s="183">
        <f t="shared" si="0"/>
        <v>812436</v>
      </c>
      <c r="J13" s="183">
        <f t="shared" si="0"/>
        <v>9093733</v>
      </c>
      <c r="M13" s="17"/>
    </row>
    <row r="14" spans="1:13" ht="15">
      <c r="A14" s="25" t="s">
        <v>146</v>
      </c>
      <c r="B14" s="182">
        <v>1338688</v>
      </c>
      <c r="C14" s="182">
        <v>592494</v>
      </c>
      <c r="D14" s="182">
        <f t="shared" si="1"/>
        <v>1931182</v>
      </c>
      <c r="E14" s="182">
        <v>6702549</v>
      </c>
      <c r="F14" s="182">
        <v>222446</v>
      </c>
      <c r="G14" s="182">
        <f t="shared" si="2"/>
        <v>6924995</v>
      </c>
      <c r="H14" s="182">
        <f t="shared" si="3"/>
        <v>8041237</v>
      </c>
      <c r="I14" s="182">
        <f t="shared" si="0"/>
        <v>814940</v>
      </c>
      <c r="J14" s="182">
        <f t="shared" si="0"/>
        <v>8856177</v>
      </c>
      <c r="M14" s="17"/>
    </row>
    <row r="15" spans="1:13" ht="15">
      <c r="A15" s="24" t="s">
        <v>147</v>
      </c>
      <c r="B15" s="183">
        <v>1336400</v>
      </c>
      <c r="C15" s="183">
        <v>596712</v>
      </c>
      <c r="D15" s="183">
        <f t="shared" si="1"/>
        <v>1933112</v>
      </c>
      <c r="E15" s="183">
        <v>6513607</v>
      </c>
      <c r="F15" s="183">
        <v>226788</v>
      </c>
      <c r="G15" s="183">
        <f t="shared" si="2"/>
        <v>6740395</v>
      </c>
      <c r="H15" s="183">
        <f t="shared" si="3"/>
        <v>7850007</v>
      </c>
      <c r="I15" s="183">
        <f t="shared" si="0"/>
        <v>823500</v>
      </c>
      <c r="J15" s="183">
        <f t="shared" si="0"/>
        <v>8673507</v>
      </c>
      <c r="M15" s="17"/>
    </row>
    <row r="16" spans="1:13" ht="15">
      <c r="A16" s="25" t="s">
        <v>148</v>
      </c>
      <c r="B16" s="182">
        <v>1324208</v>
      </c>
      <c r="C16" s="182">
        <v>583615</v>
      </c>
      <c r="D16" s="182">
        <f t="shared" si="1"/>
        <v>1907823</v>
      </c>
      <c r="E16" s="182">
        <v>6381675</v>
      </c>
      <c r="F16" s="182">
        <v>226993</v>
      </c>
      <c r="G16" s="182">
        <f t="shared" si="2"/>
        <v>6608668</v>
      </c>
      <c r="H16" s="182">
        <f t="shared" si="3"/>
        <v>7705883</v>
      </c>
      <c r="I16" s="182">
        <f t="shared" si="0"/>
        <v>810608</v>
      </c>
      <c r="J16" s="182">
        <f t="shared" si="0"/>
        <v>8516491</v>
      </c>
      <c r="M16" s="17"/>
    </row>
    <row r="17" spans="1:19" ht="15">
      <c r="A17" s="24" t="s">
        <v>149</v>
      </c>
      <c r="B17" s="183">
        <v>1318166</v>
      </c>
      <c r="C17" s="183">
        <v>595924</v>
      </c>
      <c r="D17" s="183">
        <f t="shared" si="1"/>
        <v>1914090</v>
      </c>
      <c r="E17" s="183">
        <v>6321333</v>
      </c>
      <c r="F17" s="183">
        <v>232142</v>
      </c>
      <c r="G17" s="183">
        <f t="shared" si="2"/>
        <v>6553475</v>
      </c>
      <c r="H17" s="183">
        <f t="shared" si="3"/>
        <v>7639499</v>
      </c>
      <c r="I17" s="183">
        <f t="shared" si="0"/>
        <v>828066</v>
      </c>
      <c r="J17" s="183">
        <f t="shared" si="0"/>
        <v>8467565</v>
      </c>
      <c r="M17" s="17"/>
    </row>
    <row r="18" spans="1:19" ht="15">
      <c r="A18" s="25" t="s">
        <v>150</v>
      </c>
      <c r="B18" s="182">
        <v>1334483</v>
      </c>
      <c r="C18" s="182">
        <v>619287</v>
      </c>
      <c r="D18" s="182">
        <f t="shared" si="1"/>
        <v>1953770</v>
      </c>
      <c r="E18" s="182">
        <v>6245756</v>
      </c>
      <c r="F18" s="182">
        <v>237360</v>
      </c>
      <c r="G18" s="182">
        <f t="shared" si="2"/>
        <v>6483116</v>
      </c>
      <c r="H18" s="182">
        <f t="shared" si="3"/>
        <v>7580239</v>
      </c>
      <c r="I18" s="182">
        <f t="shared" si="0"/>
        <v>856647</v>
      </c>
      <c r="J18" s="182">
        <f t="shared" si="0"/>
        <v>8436886</v>
      </c>
      <c r="M18" s="17"/>
    </row>
    <row r="19" spans="1:19" ht="15">
      <c r="A19" s="24" t="s">
        <v>151</v>
      </c>
      <c r="B19" s="183">
        <v>1340874</v>
      </c>
      <c r="C19" s="183">
        <v>634650</v>
      </c>
      <c r="D19" s="183">
        <f t="shared" si="1"/>
        <v>1975524</v>
      </c>
      <c r="E19" s="183">
        <v>6468961</v>
      </c>
      <c r="F19" s="183">
        <v>256418</v>
      </c>
      <c r="G19" s="183">
        <f t="shared" si="2"/>
        <v>6725379</v>
      </c>
      <c r="H19" s="183">
        <f t="shared" si="3"/>
        <v>7809835</v>
      </c>
      <c r="I19" s="183">
        <f t="shared" si="0"/>
        <v>891068</v>
      </c>
      <c r="J19" s="183">
        <f t="shared" si="0"/>
        <v>8700903</v>
      </c>
      <c r="M19" s="17"/>
    </row>
    <row r="20" spans="1:19" ht="15">
      <c r="A20" s="25" t="s">
        <v>152</v>
      </c>
      <c r="B20" s="182">
        <v>1328321</v>
      </c>
      <c r="C20" s="182">
        <v>612290</v>
      </c>
      <c r="D20" s="182">
        <f t="shared" si="1"/>
        <v>1940611</v>
      </c>
      <c r="E20" s="182">
        <v>6448182</v>
      </c>
      <c r="F20" s="182">
        <v>258266</v>
      </c>
      <c r="G20" s="182">
        <f t="shared" si="2"/>
        <v>6706448</v>
      </c>
      <c r="H20" s="182">
        <f t="shared" si="3"/>
        <v>7776503</v>
      </c>
      <c r="I20" s="182">
        <f t="shared" si="0"/>
        <v>870556</v>
      </c>
      <c r="J20" s="182">
        <f t="shared" si="0"/>
        <v>8647059</v>
      </c>
      <c r="M20" s="17"/>
    </row>
    <row r="21" spans="1:19" ht="15">
      <c r="A21" s="24" t="s">
        <v>153</v>
      </c>
      <c r="B21" s="183">
        <v>1374833</v>
      </c>
      <c r="C21" s="183">
        <v>652468</v>
      </c>
      <c r="D21" s="183">
        <f t="shared" si="1"/>
        <v>2027301</v>
      </c>
      <c r="E21" s="183">
        <v>6228204</v>
      </c>
      <c r="F21" s="183">
        <v>246810</v>
      </c>
      <c r="G21" s="183">
        <f t="shared" si="2"/>
        <v>6475014</v>
      </c>
      <c r="H21" s="183">
        <f t="shared" si="3"/>
        <v>7603037</v>
      </c>
      <c r="I21" s="183">
        <f t="shared" si="0"/>
        <v>899278</v>
      </c>
      <c r="J21" s="183">
        <f t="shared" si="0"/>
        <v>8502315</v>
      </c>
      <c r="M21" s="17"/>
    </row>
    <row r="22" spans="1:19" ht="15">
      <c r="A22" s="25" t="s">
        <v>94</v>
      </c>
      <c r="B22" s="182">
        <v>1357241</v>
      </c>
      <c r="C22" s="182">
        <v>670296</v>
      </c>
      <c r="D22" s="182">
        <f t="shared" si="1"/>
        <v>2027537</v>
      </c>
      <c r="E22" s="182">
        <v>6108520</v>
      </c>
      <c r="F22" s="182">
        <v>245167</v>
      </c>
      <c r="G22" s="182">
        <f t="shared" si="2"/>
        <v>6353687</v>
      </c>
      <c r="H22" s="182">
        <f t="shared" si="3"/>
        <v>7465761</v>
      </c>
      <c r="I22" s="182">
        <f t="shared" si="0"/>
        <v>915463</v>
      </c>
      <c r="J22" s="182">
        <f t="shared" si="0"/>
        <v>8381224</v>
      </c>
      <c r="M22" s="17"/>
    </row>
    <row r="23" spans="1:19" ht="15">
      <c r="A23" s="24" t="s">
        <v>90</v>
      </c>
      <c r="B23" s="183">
        <v>1365654</v>
      </c>
      <c r="C23" s="183">
        <v>723789</v>
      </c>
      <c r="D23" s="183">
        <f t="shared" si="1"/>
        <v>2089443</v>
      </c>
      <c r="E23" s="183">
        <v>6051404</v>
      </c>
      <c r="F23" s="183">
        <v>250388</v>
      </c>
      <c r="G23" s="183">
        <f t="shared" si="2"/>
        <v>6301792</v>
      </c>
      <c r="H23" s="183">
        <f t="shared" si="3"/>
        <v>7417058</v>
      </c>
      <c r="I23" s="183">
        <f t="shared" si="3"/>
        <v>974177</v>
      </c>
      <c r="J23" s="183">
        <f t="shared" si="3"/>
        <v>8391235</v>
      </c>
      <c r="M23" s="17"/>
    </row>
    <row r="24" spans="1:19" ht="15">
      <c r="A24" s="25" t="s">
        <v>116</v>
      </c>
      <c r="B24" s="182">
        <v>1385268</v>
      </c>
      <c r="C24" s="182">
        <v>680070</v>
      </c>
      <c r="D24" s="182">
        <f t="shared" si="1"/>
        <v>2065338</v>
      </c>
      <c r="E24" s="182">
        <v>5869394</v>
      </c>
      <c r="F24" s="182">
        <v>255438</v>
      </c>
      <c r="G24" s="182">
        <f t="shared" si="2"/>
        <v>6124832</v>
      </c>
      <c r="H24" s="182">
        <f t="shared" si="3"/>
        <v>7254662</v>
      </c>
      <c r="I24" s="182">
        <f t="shared" si="3"/>
        <v>935508</v>
      </c>
      <c r="J24" s="182">
        <f t="shared" si="3"/>
        <v>8190170</v>
      </c>
      <c r="M24" s="17"/>
    </row>
    <row r="25" spans="1:19" ht="15">
      <c r="A25" s="24" t="s">
        <v>156</v>
      </c>
      <c r="B25" s="183">
        <v>1416888</v>
      </c>
      <c r="C25" s="183">
        <v>718420</v>
      </c>
      <c r="D25" s="183">
        <f t="shared" si="1"/>
        <v>2135308</v>
      </c>
      <c r="E25" s="183">
        <v>5762323</v>
      </c>
      <c r="F25" s="183">
        <v>260754</v>
      </c>
      <c r="G25" s="183">
        <f t="shared" si="2"/>
        <v>6023077</v>
      </c>
      <c r="H25" s="183">
        <f t="shared" si="3"/>
        <v>7179211</v>
      </c>
      <c r="I25" s="183">
        <f t="shared" si="3"/>
        <v>979174</v>
      </c>
      <c r="J25" s="183">
        <f t="shared" si="3"/>
        <v>8158385</v>
      </c>
      <c r="M25" s="17"/>
    </row>
    <row r="26" spans="1:19" ht="15">
      <c r="A26" s="25" t="s">
        <v>158</v>
      </c>
      <c r="B26" s="182">
        <v>1469850</v>
      </c>
      <c r="C26" s="182">
        <v>770962</v>
      </c>
      <c r="D26" s="182">
        <f t="shared" si="1"/>
        <v>2240812</v>
      </c>
      <c r="E26" s="182">
        <v>6010505</v>
      </c>
      <c r="F26" s="182">
        <v>279991</v>
      </c>
      <c r="G26" s="182">
        <f t="shared" si="2"/>
        <v>6290496</v>
      </c>
      <c r="H26" s="182">
        <f t="shared" si="3"/>
        <v>7480355</v>
      </c>
      <c r="I26" s="182">
        <f t="shared" si="3"/>
        <v>1050953</v>
      </c>
      <c r="J26" s="182">
        <f t="shared" si="3"/>
        <v>8531308</v>
      </c>
      <c r="M26" s="17"/>
    </row>
    <row r="27" spans="1:19" ht="15">
      <c r="A27" s="24" t="s">
        <v>186</v>
      </c>
      <c r="B27" s="183">
        <v>1531720</v>
      </c>
      <c r="C27" s="183">
        <v>841770</v>
      </c>
      <c r="D27" s="183">
        <f t="shared" si="1"/>
        <v>2373490</v>
      </c>
      <c r="E27" s="183">
        <v>6424480</v>
      </c>
      <c r="F27" s="183">
        <v>298509</v>
      </c>
      <c r="G27" s="183">
        <f t="shared" si="2"/>
        <v>6722989</v>
      </c>
      <c r="H27" s="183">
        <f t="shared" si="3"/>
        <v>7956200</v>
      </c>
      <c r="I27" s="183">
        <f t="shared" si="3"/>
        <v>1140279</v>
      </c>
      <c r="J27" s="183">
        <f t="shared" si="3"/>
        <v>9096479</v>
      </c>
      <c r="M27" s="17"/>
    </row>
    <row r="28" spans="1:19" ht="15">
      <c r="A28" s="25" t="s">
        <v>193</v>
      </c>
      <c r="B28" s="182">
        <v>1563771</v>
      </c>
      <c r="C28" s="182">
        <v>879182</v>
      </c>
      <c r="D28" s="182">
        <f t="shared" si="1"/>
        <v>2442953</v>
      </c>
      <c r="E28" s="182">
        <v>6787008</v>
      </c>
      <c r="F28" s="182">
        <v>311661</v>
      </c>
      <c r="G28" s="182">
        <f t="shared" si="2"/>
        <v>7098669</v>
      </c>
      <c r="H28" s="182">
        <f t="shared" si="3"/>
        <v>8350779</v>
      </c>
      <c r="I28" s="182">
        <f t="shared" si="3"/>
        <v>1190843</v>
      </c>
      <c r="J28" s="182">
        <f t="shared" si="3"/>
        <v>9541622</v>
      </c>
      <c r="K28" s="17"/>
      <c r="L28" s="17"/>
      <c r="M28" s="17"/>
      <c r="N28" s="17"/>
      <c r="O28" s="17"/>
      <c r="P28" s="17"/>
      <c r="Q28" s="17"/>
      <c r="R28" s="17"/>
      <c r="S28" s="17"/>
    </row>
    <row r="29" spans="1:19" ht="15">
      <c r="A29" s="24" t="s">
        <v>210</v>
      </c>
      <c r="B29" s="183">
        <v>1582946</v>
      </c>
      <c r="C29" s="183">
        <v>926180</v>
      </c>
      <c r="D29" s="183">
        <f t="shared" si="1"/>
        <v>2509126</v>
      </c>
      <c r="E29" s="183">
        <v>6955296</v>
      </c>
      <c r="F29" s="183">
        <v>318392</v>
      </c>
      <c r="G29" s="183">
        <f t="shared" si="2"/>
        <v>7273688</v>
      </c>
      <c r="H29" s="183">
        <f t="shared" si="3"/>
        <v>8538242</v>
      </c>
      <c r="I29" s="183">
        <f t="shared" si="3"/>
        <v>1244572</v>
      </c>
      <c r="J29" s="183">
        <f t="shared" si="3"/>
        <v>9782814</v>
      </c>
      <c r="K29" s="17"/>
      <c r="L29" s="17"/>
      <c r="M29" s="17"/>
      <c r="N29" s="17"/>
      <c r="O29" s="17"/>
      <c r="P29" s="17"/>
      <c r="Q29" s="17"/>
      <c r="R29" s="17"/>
      <c r="S29" s="17"/>
    </row>
    <row r="30" spans="1:19" ht="15">
      <c r="A30" s="25" t="s">
        <v>342</v>
      </c>
      <c r="B30" s="182">
        <v>1611085</v>
      </c>
      <c r="C30" s="182">
        <v>970330</v>
      </c>
      <c r="D30" s="182">
        <f t="shared" si="1"/>
        <v>2581415</v>
      </c>
      <c r="E30" s="182">
        <v>7019759</v>
      </c>
      <c r="F30" s="182">
        <v>321864</v>
      </c>
      <c r="G30" s="182">
        <f t="shared" si="2"/>
        <v>7341623</v>
      </c>
      <c r="H30" s="182">
        <f t="shared" ref="H30:J30" si="4">B30+E30</f>
        <v>8630844</v>
      </c>
      <c r="I30" s="182">
        <f t="shared" si="4"/>
        <v>1292194</v>
      </c>
      <c r="J30" s="182">
        <f t="shared" si="4"/>
        <v>9923038</v>
      </c>
      <c r="M30" s="17"/>
    </row>
    <row r="31" spans="1:19" s="169" customFormat="1" ht="16.2">
      <c r="A31" s="156" t="s">
        <v>211</v>
      </c>
      <c r="B31" s="156"/>
      <c r="C31" s="156"/>
      <c r="D31" s="156"/>
      <c r="E31" s="156"/>
      <c r="F31" s="156"/>
      <c r="G31" s="156"/>
      <c r="H31"/>
      <c r="I31"/>
      <c r="J31"/>
      <c r="K31"/>
    </row>
    <row r="32" spans="1:19" s="169" customFormat="1">
      <c r="A32" s="156" t="s">
        <v>50</v>
      </c>
      <c r="B32" s="156"/>
      <c r="C32" s="156"/>
      <c r="D32" s="156"/>
      <c r="E32" s="156"/>
      <c r="F32" s="156"/>
      <c r="G32" s="156"/>
      <c r="H32"/>
      <c r="I32"/>
      <c r="J32"/>
      <c r="K32"/>
    </row>
    <row r="73" spans="8:10">
      <c r="H73" s="39"/>
      <c r="I73" s="39"/>
      <c r="J73" s="39"/>
    </row>
    <row r="74" spans="8:10">
      <c r="H74" s="39"/>
      <c r="I74" s="39"/>
      <c r="J74" s="39"/>
    </row>
    <row r="75" spans="8:10">
      <c r="H75" s="39"/>
      <c r="I75" s="39"/>
      <c r="J75" s="39"/>
    </row>
    <row r="76" spans="8:10">
      <c r="H76" s="39"/>
      <c r="I76" s="39"/>
      <c r="J76" s="39"/>
    </row>
    <row r="77" spans="8:10">
      <c r="H77" s="39"/>
      <c r="I77" s="39"/>
      <c r="J77" s="39"/>
    </row>
    <row r="78" spans="8:10">
      <c r="H78" s="39"/>
      <c r="I78" s="39"/>
      <c r="J78" s="39"/>
    </row>
  </sheetData>
  <mergeCells count="8">
    <mergeCell ref="A1:C2"/>
    <mergeCell ref="H1:J2"/>
    <mergeCell ref="A3:J3"/>
    <mergeCell ref="B4:J4"/>
    <mergeCell ref="A5:A6"/>
    <mergeCell ref="B5:D5"/>
    <mergeCell ref="E5:G5"/>
    <mergeCell ref="H5:J5"/>
  </mergeCells>
  <pageMargins left="0.7" right="0.7" top="0.75" bottom="0.75" header="0.3" footer="0.3"/>
  <pageSetup paperSize="9" scale="46" orientation="portrait" horizont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71695F-B08C-4953-A370-410DA94927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33E1B4-E01F-4CF4-8FE1-BD16F261EBBD}">
  <ds:schemaRefs>
    <ds:schemaRef ds:uri="http://purl.org/dc/dcmitype/"/>
    <ds:schemaRef ds:uri="http://schemas.microsoft.com/office/2006/metadata/properties"/>
    <ds:schemaRef ds:uri="http://schemas.microsoft.com/office/2006/documentManagement/types"/>
    <ds:schemaRef ds:uri="http://purl.org/dc/elements/1.1/"/>
    <ds:schemaRef ds:uri="http://purl.org/dc/terms/"/>
    <ds:schemaRef ds:uri="a17a1987-68b7-4fdb-a976-18c8d1413576"/>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72E804D-AEA8-4B5B-A5A3-005CF9A385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أوراق العمل</vt:lpstr>
      </vt:variant>
      <vt:variant>
        <vt:i4>30</vt:i4>
      </vt:variant>
      <vt:variant>
        <vt:lpstr>النطاقات المسماة</vt:lpstr>
      </vt:variant>
      <vt:variant>
        <vt:i4>41</vt:i4>
      </vt:variant>
    </vt:vector>
  </HeadingPairs>
  <TitlesOfParts>
    <vt:vector size="71" baseType="lpstr">
      <vt:lpstr>الفهرس</vt:lpstr>
      <vt:lpstr>مقدمة </vt:lpstr>
      <vt:lpstr>1</vt:lpstr>
      <vt:lpstr>2-1</vt:lpstr>
      <vt:lpstr>2-2</vt:lpstr>
      <vt:lpstr>2-3</vt:lpstr>
      <vt:lpstr>2-4</vt:lpstr>
      <vt:lpstr>2-5</vt:lpstr>
      <vt:lpstr>3-1</vt:lpstr>
      <vt:lpstr>3-2</vt:lpstr>
      <vt:lpstr>3-3</vt:lpstr>
      <vt:lpstr>3-4</vt:lpstr>
      <vt:lpstr>3-5</vt:lpstr>
      <vt:lpstr>3-6</vt:lpstr>
      <vt:lpstr>3-7</vt:lpstr>
      <vt:lpstr>3-8</vt:lpstr>
      <vt:lpstr>3-9</vt:lpstr>
      <vt:lpstr>3-10</vt:lpstr>
      <vt:lpstr>4-1</vt:lpstr>
      <vt:lpstr>4-2</vt:lpstr>
      <vt:lpstr>4-3</vt:lpstr>
      <vt:lpstr>4-4</vt:lpstr>
      <vt:lpstr>5-1</vt:lpstr>
      <vt:lpstr>5-2</vt:lpstr>
      <vt:lpstr>5-3</vt:lpstr>
      <vt:lpstr>5-4</vt:lpstr>
      <vt:lpstr>6-1</vt:lpstr>
      <vt:lpstr>6-2</vt:lpstr>
      <vt:lpstr>7-1</vt:lpstr>
      <vt:lpstr>7-2</vt:lpstr>
      <vt:lpstr>'4-4'!_Toc488228445</vt:lpstr>
      <vt:lpstr>'4-2'!_Toc488228446</vt:lpstr>
      <vt:lpstr>'4-3'!_Toc488228447</vt:lpstr>
      <vt:lpstr>'3-4'!_Toc488228448</vt:lpstr>
      <vt:lpstr>'5-4'!_Toc488228448</vt:lpstr>
      <vt:lpstr>'3-3'!_Toc488228449</vt:lpstr>
      <vt:lpstr>'3-5'!_Toc488228450</vt:lpstr>
      <vt:lpstr>'3-6'!_Toc488228451</vt:lpstr>
      <vt:lpstr>'3-7'!_Toc488228452</vt:lpstr>
      <vt:lpstr>'3-8'!_Toc488228453</vt:lpstr>
      <vt:lpstr>'3-9'!_Toc488228454</vt:lpstr>
      <vt:lpstr>'3-10'!_Toc488228455</vt:lpstr>
      <vt:lpstr>'7-2'!_Toc488228456</vt:lpstr>
      <vt:lpstr>'1'!Print_Area</vt:lpstr>
      <vt:lpstr>'2-1'!Print_Area</vt:lpstr>
      <vt:lpstr>'2-2'!Print_Area</vt:lpstr>
      <vt:lpstr>'2-3'!Print_Area</vt:lpstr>
      <vt:lpstr>'2-4'!Print_Area</vt:lpstr>
      <vt:lpstr>'2-5'!Print_Area</vt:lpstr>
      <vt:lpstr>'3-1'!Print_Area</vt:lpstr>
      <vt:lpstr>'3-10'!Print_Area</vt:lpstr>
      <vt:lpstr>'3-2'!Print_Area</vt:lpstr>
      <vt:lpstr>'3-3'!Print_Area</vt:lpstr>
      <vt:lpstr>'3-4'!Print_Area</vt:lpstr>
      <vt:lpstr>'3-6'!Print_Area</vt:lpstr>
      <vt:lpstr>'3-7'!Print_Area</vt:lpstr>
      <vt:lpstr>'3-8'!Print_Area</vt:lpstr>
      <vt:lpstr>'3-9'!Print_Area</vt:lpstr>
      <vt:lpstr>'4-1'!Print_Area</vt:lpstr>
      <vt:lpstr>'4-2'!Print_Area</vt:lpstr>
      <vt:lpstr>'4-3'!Print_Area</vt:lpstr>
      <vt:lpstr>'4-4'!Print_Area</vt:lpstr>
      <vt:lpstr>'5-1'!Print_Area</vt:lpstr>
      <vt:lpstr>'5-2'!Print_Area</vt:lpstr>
      <vt:lpstr>'5-3'!Print_Area</vt:lpstr>
      <vt:lpstr>'5-4'!Print_Area</vt:lpstr>
      <vt:lpstr>'6-1'!Print_Area</vt:lpstr>
      <vt:lpstr>'6-2'!Print_Area</vt:lpstr>
      <vt:lpstr>'7-1'!Print_Area</vt:lpstr>
      <vt:lpstr>'7-2'!Print_Area</vt:lpstr>
      <vt:lpstr>الفهرس!Print_Area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Ghada Alotaibi;ambaqshi@stats.gov.sa</dc:creator>
  <cp:lastModifiedBy>Ghada Alotaibi</cp:lastModifiedBy>
  <cp:lastPrinted>2022-12-01T08:54:30Z</cp:lastPrinted>
  <dcterms:created xsi:type="dcterms:W3CDTF">2021-01-09T14:56:48Z</dcterms:created>
  <dcterms:modified xsi:type="dcterms:W3CDTF">2023-03-29T13:29:06Z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