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C:\Users\gfotaibi\AppData\Local\Microsoft\Windows\INetCache\Content.Outlook\437XA6R4\"/>
    </mc:Choice>
  </mc:AlternateContent>
  <xr:revisionPtr revIDLastSave="0" documentId="13_ncr:1_{47C726AA-25EF-433C-867A-D45873D38F89}" xr6:coauthVersionLast="47" xr6:coauthVersionMax="47" xr10:uidLastSave="{00000000-0000-0000-0000-000000000000}"/>
  <bookViews>
    <workbookView xWindow="-108" yWindow="-108" windowWidth="23256" windowHeight="12576" tabRatio="918" xr2:uid="{00000000-000D-0000-FFFF-FFFF00000000}"/>
  </bookViews>
  <sheets>
    <sheet name="الفهرس" sheetId="80" r:id="rId1"/>
    <sheet name="مقدمة " sheetId="81" r:id="rId2"/>
    <sheet name="1" sheetId="51" r:id="rId3"/>
    <sheet name="2-1" sheetId="82" r:id="rId4"/>
    <sheet name="2-2" sheetId="52" r:id="rId5"/>
    <sheet name="2-3" sheetId="53" r:id="rId6"/>
    <sheet name="2-4" sheetId="58" r:id="rId7"/>
    <sheet name="2-5" sheetId="59" r:id="rId8"/>
    <sheet name="3-1" sheetId="93" r:id="rId9"/>
    <sheet name="3-2" sheetId="63" r:id="rId10"/>
    <sheet name="3-3" sheetId="64" r:id="rId11"/>
    <sheet name="3-4" sheetId="65" r:id="rId12"/>
    <sheet name="3-5" sheetId="109" r:id="rId13"/>
    <sheet name="3-6" sheetId="110" r:id="rId14"/>
    <sheet name="3-7" sheetId="111" r:id="rId15"/>
    <sheet name="3-8" sheetId="112" r:id="rId16"/>
    <sheet name="3-9" sheetId="113" r:id="rId17"/>
    <sheet name="3-10" sheetId="114" r:id="rId18"/>
    <sheet name="4-1" sheetId="94" r:id="rId19"/>
    <sheet name="4-2" sheetId="60" r:id="rId20"/>
    <sheet name="4-3" sheetId="61" r:id="rId21"/>
    <sheet name="4-4" sheetId="62" r:id="rId22"/>
    <sheet name="5-1" sheetId="96" r:id="rId23"/>
    <sheet name="5-2" sheetId="73" r:id="rId24"/>
    <sheet name="5-3" sheetId="115" r:id="rId25"/>
    <sheet name="5-4" sheetId="108" r:id="rId26"/>
    <sheet name="6-1" sheetId="97" r:id="rId27"/>
    <sheet name="6-2" sheetId="76" r:id="rId28"/>
    <sheet name="7-1" sheetId="98" r:id="rId29"/>
    <sheet name="7-2" sheetId="77" r:id="rId30"/>
  </sheets>
  <definedNames>
    <definedName name="_Toc488228445" localSheetId="21">'4-4'!$A$4</definedName>
    <definedName name="_Toc488228446" localSheetId="19">'4-2'!$A$4</definedName>
    <definedName name="_Toc488228447" localSheetId="20">'4-3'!$A$4</definedName>
    <definedName name="_Toc488228448" localSheetId="11">'3-4'!$A$4</definedName>
    <definedName name="_Toc488228448" localSheetId="25">'5-4'!$A$4</definedName>
    <definedName name="_Toc488228449" localSheetId="10">'3-3'!$A$4</definedName>
    <definedName name="_Toc488228450" localSheetId="12">'3-5'!$A$4</definedName>
    <definedName name="_Toc488228451" localSheetId="13">'3-6'!$A$4</definedName>
    <definedName name="_Toc488228452" localSheetId="14">'3-7'!$A$4</definedName>
    <definedName name="_Toc488228453" localSheetId="15">'3-8'!$A$4</definedName>
    <definedName name="_Toc488228454" localSheetId="16">'3-9'!$A$4</definedName>
    <definedName name="_Toc488228455" localSheetId="17">'3-10'!$A$4</definedName>
    <definedName name="_Toc488228456" localSheetId="29">'7-2'!$A$4</definedName>
    <definedName name="OLE_LINK1" localSheetId="6">'2-4'!#REF!</definedName>
    <definedName name="_xlnm.Print_Area" localSheetId="2">'1'!$A$1:$G$13</definedName>
    <definedName name="_xlnm.Print_Area" localSheetId="3">'2-1'!$A$1:$J$32</definedName>
    <definedName name="_xlnm.Print_Area" localSheetId="4">'2-2'!$A$1:$J$16</definedName>
    <definedName name="_xlnm.Print_Area" localSheetId="5">'2-3'!$A$1:$J$16</definedName>
    <definedName name="_xlnm.Print_Area" localSheetId="6">'2-4'!$A$1:$J$25</definedName>
    <definedName name="_xlnm.Print_Area" localSheetId="7">'2-5'!$A$1:$J$29</definedName>
    <definedName name="_xlnm.Print_Area" localSheetId="8">'3-1'!$A$1:$J$31</definedName>
    <definedName name="_xlnm.Print_Area" localSheetId="17">'3-10'!$A$1:$M$32</definedName>
    <definedName name="_xlnm.Print_Area" localSheetId="9">'3-2'!$A$1:$J$12</definedName>
    <definedName name="_xlnm.Print_Area" localSheetId="10">'3-3'!$A$1:$J$21</definedName>
    <definedName name="_xlnm.Print_Area" localSheetId="11">'3-4'!$A$1:$J$23</definedName>
    <definedName name="_xlnm.Print_Area" localSheetId="13">'3-6'!$A$1:$L$24</definedName>
    <definedName name="_xlnm.Print_Area" localSheetId="14">'3-7'!$A$1:$L$22</definedName>
    <definedName name="_xlnm.Print_Area" localSheetId="15">'3-8'!$A$1:$J$33</definedName>
    <definedName name="_xlnm.Print_Area" localSheetId="16">'3-9'!$A$1:$O$32</definedName>
    <definedName name="_xlnm.Print_Area" localSheetId="18">'4-1'!$A$1:$J$31</definedName>
    <definedName name="_xlnm.Print_Area" localSheetId="19">'4-2'!$A$1:$J$21</definedName>
    <definedName name="_xlnm.Print_Area" localSheetId="20">'4-3'!$A$1:$J$23</definedName>
    <definedName name="_xlnm.Print_Area" localSheetId="21">'4-4'!$A$1:$J$25</definedName>
    <definedName name="_xlnm.Print_Area" localSheetId="22">'5-1'!$A$1:$J$19</definedName>
    <definedName name="_xlnm.Print_Area" localSheetId="23">'5-2'!$A$1:$J$21</definedName>
    <definedName name="_xlnm.Print_Area" localSheetId="24">'5-3'!$A$1:$J$21</definedName>
    <definedName name="_xlnm.Print_Area" localSheetId="25">'5-4'!$A$1:$J$23</definedName>
    <definedName name="_xlnm.Print_Area" localSheetId="26">'6-1'!$A$1:$J$20</definedName>
    <definedName name="_xlnm.Print_Area" localSheetId="27">'6-2'!$A$1:$J$41</definedName>
    <definedName name="_xlnm.Print_Area" localSheetId="28">'7-1'!$A$1:$D$30</definedName>
    <definedName name="_xlnm.Print_Area" localSheetId="29">'7-2'!$A$1:$D$17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7" i="113" l="1"/>
  <c r="G27" i="113"/>
  <c r="H27" i="113"/>
  <c r="I27" i="113"/>
  <c r="J27" i="113"/>
  <c r="L27" i="113"/>
  <c r="M27" i="113"/>
  <c r="N27" i="113"/>
  <c r="B29" i="114" l="1"/>
  <c r="C29" i="114"/>
  <c r="D29" i="114"/>
  <c r="E29" i="114"/>
  <c r="F29" i="114"/>
  <c r="G29" i="114"/>
  <c r="H29" i="114"/>
  <c r="I29" i="114"/>
  <c r="J29" i="114"/>
  <c r="K29" i="114"/>
  <c r="L29" i="114"/>
  <c r="M29" i="114"/>
  <c r="M7" i="114"/>
  <c r="M8" i="114"/>
  <c r="M9" i="114"/>
  <c r="M10" i="114"/>
  <c r="M11" i="114"/>
  <c r="M12" i="114"/>
  <c r="M13" i="114"/>
  <c r="M14" i="114"/>
  <c r="M15" i="114"/>
  <c r="M16" i="114"/>
  <c r="M17" i="114"/>
  <c r="M18" i="114"/>
  <c r="M19" i="114"/>
  <c r="M20" i="114"/>
  <c r="M21" i="114"/>
  <c r="M22" i="114"/>
  <c r="M23" i="114"/>
  <c r="M24" i="114"/>
  <c r="M25" i="114"/>
  <c r="M26" i="114"/>
  <c r="M27" i="114"/>
  <c r="M28" i="114"/>
  <c r="B29" i="113"/>
  <c r="C29" i="113"/>
  <c r="D29" i="113"/>
  <c r="E29" i="113"/>
  <c r="F29" i="113"/>
  <c r="G29" i="113"/>
  <c r="H29" i="113"/>
  <c r="I29" i="113"/>
  <c r="J29" i="113"/>
  <c r="K29" i="113"/>
  <c r="L29" i="113"/>
  <c r="M29" i="113"/>
  <c r="N29" i="113"/>
  <c r="O7" i="113"/>
  <c r="O8" i="113"/>
  <c r="O9" i="113"/>
  <c r="O10" i="113"/>
  <c r="O11" i="113"/>
  <c r="O12" i="113"/>
  <c r="O13" i="113"/>
  <c r="O14" i="113"/>
  <c r="O15" i="113"/>
  <c r="O16" i="113"/>
  <c r="O17" i="113"/>
  <c r="O18" i="113"/>
  <c r="O19" i="113"/>
  <c r="O20" i="113"/>
  <c r="O21" i="113"/>
  <c r="O22" i="113"/>
  <c r="O23" i="113"/>
  <c r="O24" i="113"/>
  <c r="O25" i="113"/>
  <c r="O26" i="113"/>
  <c r="O27" i="113"/>
  <c r="O28" i="113"/>
  <c r="J8" i="112"/>
  <c r="J9" i="112"/>
  <c r="J30" i="112" s="1"/>
  <c r="J10" i="112"/>
  <c r="J11" i="112"/>
  <c r="J12" i="112"/>
  <c r="J13" i="112"/>
  <c r="J14" i="112"/>
  <c r="J15" i="112"/>
  <c r="J16" i="112"/>
  <c r="J17" i="112"/>
  <c r="J18" i="112"/>
  <c r="J19" i="112"/>
  <c r="J20" i="112"/>
  <c r="J21" i="112"/>
  <c r="J22" i="112"/>
  <c r="J23" i="112"/>
  <c r="J24" i="112"/>
  <c r="J25" i="112"/>
  <c r="J26" i="112"/>
  <c r="J27" i="112"/>
  <c r="J28" i="112"/>
  <c r="J29" i="112"/>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I30" i="112" s="1"/>
  <c r="H8" i="112"/>
  <c r="G8" i="112"/>
  <c r="G30" i="112" s="1"/>
  <c r="G9" i="112"/>
  <c r="G10" i="112"/>
  <c r="G11" i="112"/>
  <c r="G12" i="112"/>
  <c r="G13" i="112"/>
  <c r="G14" i="112"/>
  <c r="G15" i="112"/>
  <c r="G16" i="112"/>
  <c r="G17" i="112"/>
  <c r="G18" i="112"/>
  <c r="G19" i="112"/>
  <c r="G20" i="112"/>
  <c r="G21" i="112"/>
  <c r="G22" i="112"/>
  <c r="G23" i="112"/>
  <c r="G24" i="112"/>
  <c r="G25" i="112"/>
  <c r="G26" i="112"/>
  <c r="G27" i="112"/>
  <c r="G28" i="112"/>
  <c r="G29" i="112"/>
  <c r="B30" i="112"/>
  <c r="C30" i="112"/>
  <c r="D30" i="112"/>
  <c r="E30" i="112"/>
  <c r="F30" i="112"/>
  <c r="D8" i="112"/>
  <c r="D9" i="112"/>
  <c r="D10" i="112"/>
  <c r="D11" i="112"/>
  <c r="D12" i="112"/>
  <c r="D13" i="112"/>
  <c r="D14" i="112"/>
  <c r="D15" i="112"/>
  <c r="D16" i="112"/>
  <c r="D17" i="112"/>
  <c r="D18" i="112"/>
  <c r="D19" i="112"/>
  <c r="D20" i="112"/>
  <c r="D21" i="112"/>
  <c r="D22" i="112"/>
  <c r="D23" i="112"/>
  <c r="D24" i="112"/>
  <c r="D25" i="112"/>
  <c r="D26" i="112"/>
  <c r="D27" i="112"/>
  <c r="D28" i="112"/>
  <c r="D29" i="112"/>
  <c r="B18" i="111"/>
  <c r="C18" i="111"/>
  <c r="D18" i="111"/>
  <c r="E18" i="111"/>
  <c r="F18" i="111"/>
  <c r="G18" i="111"/>
  <c r="H18" i="111"/>
  <c r="I18" i="111"/>
  <c r="J18" i="111"/>
  <c r="K18" i="111"/>
  <c r="L18" i="111"/>
  <c r="L7" i="111"/>
  <c r="L8" i="111"/>
  <c r="L9" i="111"/>
  <c r="L10" i="111"/>
  <c r="L11" i="111"/>
  <c r="L12" i="111"/>
  <c r="L13" i="111"/>
  <c r="L14" i="111"/>
  <c r="L15" i="111"/>
  <c r="L16" i="111"/>
  <c r="L17" i="111"/>
  <c r="B20" i="110"/>
  <c r="C20" i="110"/>
  <c r="D20" i="110"/>
  <c r="E20" i="110"/>
  <c r="F20" i="110"/>
  <c r="G20" i="110"/>
  <c r="H20" i="110"/>
  <c r="I20" i="110"/>
  <c r="J20" i="110"/>
  <c r="K20" i="110"/>
  <c r="L20" i="110"/>
  <c r="L7" i="110"/>
  <c r="L8" i="110"/>
  <c r="L9" i="110"/>
  <c r="L10" i="110"/>
  <c r="L11" i="110"/>
  <c r="L12" i="110"/>
  <c r="L13" i="110"/>
  <c r="L14" i="110"/>
  <c r="L15" i="110"/>
  <c r="L16" i="110"/>
  <c r="L17" i="110"/>
  <c r="L18" i="110"/>
  <c r="L19" i="110"/>
  <c r="F18" i="109"/>
  <c r="E18" i="109"/>
  <c r="C18" i="109"/>
  <c r="B18" i="109"/>
  <c r="I17" i="109"/>
  <c r="H17" i="109"/>
  <c r="J17" i="109" s="1"/>
  <c r="G17" i="109"/>
  <c r="D17" i="109"/>
  <c r="I16" i="109"/>
  <c r="H16" i="109"/>
  <c r="G16" i="109"/>
  <c r="D16" i="109"/>
  <c r="I15" i="109"/>
  <c r="H15" i="109"/>
  <c r="J15" i="109" s="1"/>
  <c r="G15" i="109"/>
  <c r="D15" i="109"/>
  <c r="I14" i="109"/>
  <c r="H14" i="109"/>
  <c r="G14" i="109"/>
  <c r="D14" i="109"/>
  <c r="I13" i="109"/>
  <c r="H13" i="109"/>
  <c r="J13" i="109" s="1"/>
  <c r="G13" i="109"/>
  <c r="D13" i="109"/>
  <c r="I12" i="109"/>
  <c r="H12" i="109"/>
  <c r="J12" i="109" s="1"/>
  <c r="G12" i="109"/>
  <c r="D12" i="109"/>
  <c r="I11" i="109"/>
  <c r="H11" i="109"/>
  <c r="J11" i="109" s="1"/>
  <c r="G11" i="109"/>
  <c r="D11" i="109"/>
  <c r="I10" i="109"/>
  <c r="H10" i="109"/>
  <c r="J10" i="109" s="1"/>
  <c r="G10" i="109"/>
  <c r="D10" i="109"/>
  <c r="I9" i="109"/>
  <c r="H9" i="109"/>
  <c r="J9" i="109" s="1"/>
  <c r="G9" i="109"/>
  <c r="D9" i="109"/>
  <c r="I8" i="109"/>
  <c r="H8" i="109"/>
  <c r="G8" i="109"/>
  <c r="G18" i="109" s="1"/>
  <c r="D8" i="109"/>
  <c r="H9" i="115"/>
  <c r="I9" i="115"/>
  <c r="H10" i="115"/>
  <c r="I10" i="115"/>
  <c r="H11" i="115"/>
  <c r="I11" i="115"/>
  <c r="H12" i="115"/>
  <c r="I12" i="115"/>
  <c r="H13" i="115"/>
  <c r="J13" i="115" s="1"/>
  <c r="I13" i="115"/>
  <c r="H14" i="115"/>
  <c r="I14" i="115"/>
  <c r="H15" i="115"/>
  <c r="I15" i="115"/>
  <c r="H16" i="115"/>
  <c r="I16" i="115"/>
  <c r="H17" i="115"/>
  <c r="J17" i="115" s="1"/>
  <c r="I17" i="115"/>
  <c r="I8" i="115"/>
  <c r="H8" i="115"/>
  <c r="G8" i="115"/>
  <c r="G9" i="115"/>
  <c r="G10" i="115"/>
  <c r="G11" i="115"/>
  <c r="G12" i="115"/>
  <c r="G13" i="115"/>
  <c r="G14" i="115"/>
  <c r="G15" i="115"/>
  <c r="G16" i="115"/>
  <c r="G17" i="115"/>
  <c r="C18" i="115"/>
  <c r="E18" i="115"/>
  <c r="F18" i="115"/>
  <c r="B18" i="115"/>
  <c r="D8" i="115"/>
  <c r="D9" i="115"/>
  <c r="D10" i="115"/>
  <c r="D11" i="115"/>
  <c r="D12" i="115"/>
  <c r="D13" i="115"/>
  <c r="D14" i="115"/>
  <c r="D15" i="115"/>
  <c r="D16" i="115"/>
  <c r="D17" i="115"/>
  <c r="G18" i="115" l="1"/>
  <c r="O29" i="113"/>
  <c r="J9" i="115"/>
  <c r="D18" i="115"/>
  <c r="J14" i="115"/>
  <c r="J10" i="115"/>
  <c r="J15" i="115"/>
  <c r="H30" i="112"/>
  <c r="J14" i="109"/>
  <c r="I18" i="109"/>
  <c r="H18" i="109"/>
  <c r="D18" i="109"/>
  <c r="J16" i="109"/>
  <c r="J8" i="109"/>
  <c r="J18" i="109" s="1"/>
  <c r="J11" i="115"/>
  <c r="H18" i="115"/>
  <c r="J16" i="115"/>
  <c r="J12" i="115"/>
  <c r="J8" i="115"/>
  <c r="I18" i="115"/>
  <c r="F21" i="108"/>
  <c r="E21" i="108"/>
  <c r="C21" i="108"/>
  <c r="B21" i="108"/>
  <c r="I20" i="108"/>
  <c r="H20" i="108"/>
  <c r="G20" i="108"/>
  <c r="D20" i="108"/>
  <c r="J20" i="108" s="1"/>
  <c r="I19" i="108"/>
  <c r="H19" i="108"/>
  <c r="G19" i="108"/>
  <c r="D19" i="108"/>
  <c r="I18" i="108"/>
  <c r="H18" i="108"/>
  <c r="G18" i="108"/>
  <c r="D18" i="108"/>
  <c r="J18" i="108" s="1"/>
  <c r="I17" i="108"/>
  <c r="H17" i="108"/>
  <c r="G17" i="108"/>
  <c r="D17" i="108"/>
  <c r="I16" i="108"/>
  <c r="H16" i="108"/>
  <c r="G16" i="108"/>
  <c r="D16" i="108"/>
  <c r="J16" i="108" s="1"/>
  <c r="I15" i="108"/>
  <c r="H15" i="108"/>
  <c r="G15" i="108"/>
  <c r="D15" i="108"/>
  <c r="I14" i="108"/>
  <c r="H14" i="108"/>
  <c r="G14" i="108"/>
  <c r="D14" i="108"/>
  <c r="J14" i="108" s="1"/>
  <c r="I13" i="108"/>
  <c r="H13" i="108"/>
  <c r="G13" i="108"/>
  <c r="D13" i="108"/>
  <c r="I12" i="108"/>
  <c r="H12" i="108"/>
  <c r="G12" i="108"/>
  <c r="D12" i="108"/>
  <c r="J12" i="108" s="1"/>
  <c r="I11" i="108"/>
  <c r="H11" i="108"/>
  <c r="G11" i="108"/>
  <c r="D11" i="108"/>
  <c r="I10" i="108"/>
  <c r="H10" i="108"/>
  <c r="G10" i="108"/>
  <c r="D10" i="108"/>
  <c r="I9" i="108"/>
  <c r="H9" i="108"/>
  <c r="G9" i="108"/>
  <c r="D9" i="108"/>
  <c r="I8" i="108"/>
  <c r="H8" i="108"/>
  <c r="G8" i="108"/>
  <c r="G21" i="108" s="1"/>
  <c r="D8" i="108"/>
  <c r="J8" i="108" s="1"/>
  <c r="J18" i="115" l="1"/>
  <c r="I21" i="108"/>
  <c r="J10" i="108"/>
  <c r="J11" i="108"/>
  <c r="J9" i="108"/>
  <c r="J13" i="108"/>
  <c r="J15" i="108"/>
  <c r="J19" i="108"/>
  <c r="H21" i="108"/>
  <c r="J17" i="108"/>
  <c r="D21" i="108"/>
  <c r="J21" i="108" l="1"/>
  <c r="G8" i="62" l="1"/>
  <c r="G9" i="62"/>
  <c r="G10" i="62"/>
  <c r="G11" i="62"/>
  <c r="G12" i="62"/>
  <c r="G13" i="62"/>
  <c r="G14" i="62"/>
  <c r="G15" i="62"/>
  <c r="G16" i="62"/>
  <c r="G17" i="62"/>
  <c r="G18" i="62"/>
  <c r="G19" i="62"/>
  <c r="G20" i="62"/>
  <c r="G21" i="62"/>
  <c r="G22" i="62"/>
  <c r="D8" i="62"/>
  <c r="D9" i="62"/>
  <c r="D10" i="62"/>
  <c r="D11" i="62"/>
  <c r="D12" i="62"/>
  <c r="D13" i="62"/>
  <c r="D14" i="62"/>
  <c r="D15" i="62"/>
  <c r="D16" i="62"/>
  <c r="D17" i="62"/>
  <c r="D18" i="62"/>
  <c r="D19" i="62"/>
  <c r="D20" i="62"/>
  <c r="D21" i="62"/>
  <c r="D22" i="62"/>
  <c r="G8" i="61"/>
  <c r="G9" i="61"/>
  <c r="G10" i="61"/>
  <c r="G11" i="61"/>
  <c r="G12" i="61"/>
  <c r="G13" i="61"/>
  <c r="G14" i="61"/>
  <c r="G15" i="61"/>
  <c r="G16" i="61"/>
  <c r="G17" i="61"/>
  <c r="G18" i="61"/>
  <c r="D8" i="61"/>
  <c r="D9" i="61"/>
  <c r="D10" i="61"/>
  <c r="D11" i="61"/>
  <c r="D12" i="61"/>
  <c r="D13" i="61"/>
  <c r="D14" i="61"/>
  <c r="D15" i="61"/>
  <c r="D16" i="61"/>
  <c r="D17" i="61"/>
  <c r="D18" i="61"/>
  <c r="G8" i="60"/>
  <c r="G9" i="60"/>
  <c r="G10" i="60"/>
  <c r="G11" i="60"/>
  <c r="G12" i="60"/>
  <c r="G13" i="60"/>
  <c r="G14" i="60"/>
  <c r="G15" i="60"/>
  <c r="G16" i="60"/>
  <c r="G17" i="60"/>
  <c r="G18" i="60"/>
  <c r="D8" i="60"/>
  <c r="D9" i="60"/>
  <c r="D10" i="60"/>
  <c r="D11" i="60"/>
  <c r="D12" i="60"/>
  <c r="D13" i="60"/>
  <c r="D14" i="60"/>
  <c r="D15" i="60"/>
  <c r="D16" i="60"/>
  <c r="D17" i="60"/>
  <c r="D18" i="60"/>
  <c r="D18" i="98"/>
  <c r="D17" i="98"/>
  <c r="D16" i="98"/>
  <c r="D15" i="98"/>
  <c r="D14" i="98"/>
  <c r="D13" i="98"/>
  <c r="D12" i="98"/>
  <c r="D11" i="98"/>
  <c r="D10" i="98"/>
  <c r="D9" i="98"/>
  <c r="D8" i="98"/>
  <c r="D7" i="98"/>
  <c r="D19" i="98"/>
  <c r="D20" i="98"/>
  <c r="D21" i="98"/>
  <c r="D22" i="98"/>
  <c r="D23" i="98"/>
  <c r="D24" i="98"/>
  <c r="D25" i="98"/>
  <c r="D26" i="98"/>
  <c r="D27" i="98"/>
  <c r="D28" i="98"/>
  <c r="D29" i="98"/>
  <c r="D7" i="93"/>
  <c r="D8" i="93"/>
  <c r="D9" i="93"/>
  <c r="D10" i="93"/>
  <c r="D11" i="93"/>
  <c r="D12" i="93"/>
  <c r="D13" i="93"/>
  <c r="D14" i="93"/>
  <c r="D15" i="93"/>
  <c r="D16" i="93"/>
  <c r="D17" i="93"/>
  <c r="D18" i="93"/>
  <c r="D19" i="93"/>
  <c r="D20" i="93"/>
  <c r="D21" i="93"/>
  <c r="D22" i="93"/>
  <c r="D23" i="93"/>
  <c r="D24" i="93"/>
  <c r="D25" i="93"/>
  <c r="D26" i="93"/>
  <c r="D27" i="93"/>
  <c r="D28" i="93"/>
  <c r="D29" i="93"/>
  <c r="I17" i="97" l="1"/>
  <c r="H17" i="97"/>
  <c r="G17" i="97"/>
  <c r="D17" i="97"/>
  <c r="I16" i="97"/>
  <c r="H16" i="97"/>
  <c r="G16" i="97"/>
  <c r="D16" i="97"/>
  <c r="I15" i="97"/>
  <c r="H15" i="97"/>
  <c r="G15" i="97"/>
  <c r="D15" i="97"/>
  <c r="J14" i="97"/>
  <c r="I14" i="97"/>
  <c r="H14" i="97"/>
  <c r="G14" i="97"/>
  <c r="D14" i="97"/>
  <c r="I13" i="97"/>
  <c r="H13" i="97"/>
  <c r="G13" i="97"/>
  <c r="D13" i="97"/>
  <c r="J13" i="97" s="1"/>
  <c r="I12" i="97"/>
  <c r="H12" i="97"/>
  <c r="G12" i="97"/>
  <c r="D12" i="97"/>
  <c r="I10" i="97"/>
  <c r="H10" i="97"/>
  <c r="G10" i="97"/>
  <c r="D10" i="97"/>
  <c r="I9" i="97"/>
  <c r="H9" i="97"/>
  <c r="G9" i="97"/>
  <c r="D9" i="97"/>
  <c r="J9" i="97" s="1"/>
  <c r="I8" i="97"/>
  <c r="H8" i="97"/>
  <c r="G8" i="97"/>
  <c r="D8" i="97"/>
  <c r="I7" i="97"/>
  <c r="H7" i="97"/>
  <c r="G7" i="97"/>
  <c r="D7" i="97"/>
  <c r="I17" i="96"/>
  <c r="H17" i="96"/>
  <c r="G17" i="96"/>
  <c r="D17" i="96"/>
  <c r="I16" i="96"/>
  <c r="H16" i="96"/>
  <c r="G16" i="96"/>
  <c r="D16" i="96"/>
  <c r="I15" i="96"/>
  <c r="H15" i="96"/>
  <c r="G15" i="96"/>
  <c r="D15" i="96"/>
  <c r="I14" i="96"/>
  <c r="H14" i="96"/>
  <c r="G14" i="96"/>
  <c r="D14" i="96"/>
  <c r="I13" i="96"/>
  <c r="H13" i="96"/>
  <c r="G13" i="96"/>
  <c r="D13" i="96"/>
  <c r="I12" i="96"/>
  <c r="H12" i="96"/>
  <c r="G12" i="96"/>
  <c r="D12" i="96"/>
  <c r="J12" i="96" s="1"/>
  <c r="I11" i="96"/>
  <c r="H11" i="96"/>
  <c r="G11" i="96"/>
  <c r="D11" i="96"/>
  <c r="I10" i="96"/>
  <c r="H10" i="96"/>
  <c r="G10" i="96"/>
  <c r="D10" i="96"/>
  <c r="J10" i="96" s="1"/>
  <c r="I9" i="96"/>
  <c r="H9" i="96"/>
  <c r="G9" i="96"/>
  <c r="D9" i="96"/>
  <c r="I8" i="96"/>
  <c r="H8" i="96"/>
  <c r="G8" i="96"/>
  <c r="D8" i="96"/>
  <c r="J8" i="96" s="1"/>
  <c r="I7" i="96"/>
  <c r="H7" i="96"/>
  <c r="G7" i="96"/>
  <c r="D7" i="96"/>
  <c r="I29" i="94"/>
  <c r="H29" i="94"/>
  <c r="G29" i="94"/>
  <c r="D29" i="94"/>
  <c r="I28" i="94"/>
  <c r="H28" i="94"/>
  <c r="G28" i="94"/>
  <c r="D28" i="94"/>
  <c r="I27" i="94"/>
  <c r="H27" i="94"/>
  <c r="G27" i="94"/>
  <c r="D27" i="94"/>
  <c r="I26" i="94"/>
  <c r="H26" i="94"/>
  <c r="G26" i="94"/>
  <c r="D26" i="94"/>
  <c r="I25" i="94"/>
  <c r="H25" i="94"/>
  <c r="G25" i="94"/>
  <c r="D25" i="94"/>
  <c r="I24" i="94"/>
  <c r="H24" i="94"/>
  <c r="G24" i="94"/>
  <c r="D24" i="94"/>
  <c r="I23" i="94"/>
  <c r="H23" i="94"/>
  <c r="G23" i="94"/>
  <c r="D23" i="94"/>
  <c r="J23" i="94" s="1"/>
  <c r="I22" i="94"/>
  <c r="H22" i="94"/>
  <c r="G22" i="94"/>
  <c r="D22" i="94"/>
  <c r="I21" i="94"/>
  <c r="H21" i="94"/>
  <c r="G21" i="94"/>
  <c r="D21" i="94"/>
  <c r="I20" i="94"/>
  <c r="H20" i="94"/>
  <c r="G20" i="94"/>
  <c r="D20" i="94"/>
  <c r="I19" i="94"/>
  <c r="H19" i="94"/>
  <c r="G19" i="94"/>
  <c r="D19" i="94"/>
  <c r="I18" i="94"/>
  <c r="H18" i="94"/>
  <c r="G18" i="94"/>
  <c r="D18" i="94"/>
  <c r="I17" i="94"/>
  <c r="H17" i="94"/>
  <c r="G17" i="94"/>
  <c r="D17" i="94"/>
  <c r="I16" i="94"/>
  <c r="H16" i="94"/>
  <c r="G16" i="94"/>
  <c r="D16" i="94"/>
  <c r="I15" i="94"/>
  <c r="H15" i="94"/>
  <c r="G15" i="94"/>
  <c r="D15" i="94"/>
  <c r="J15" i="94" s="1"/>
  <c r="I14" i="94"/>
  <c r="H14" i="94"/>
  <c r="G14" i="94"/>
  <c r="D14" i="94"/>
  <c r="I13" i="94"/>
  <c r="H13" i="94"/>
  <c r="G13" i="94"/>
  <c r="D13" i="94"/>
  <c r="J13" i="94" s="1"/>
  <c r="I12" i="94"/>
  <c r="H12" i="94"/>
  <c r="G12" i="94"/>
  <c r="D12" i="94"/>
  <c r="I11" i="94"/>
  <c r="H11" i="94"/>
  <c r="G11" i="94"/>
  <c r="D11" i="94"/>
  <c r="J11" i="94" s="1"/>
  <c r="I10" i="94"/>
  <c r="H10" i="94"/>
  <c r="G10" i="94"/>
  <c r="D10" i="94"/>
  <c r="I9" i="94"/>
  <c r="H9" i="94"/>
  <c r="G9" i="94"/>
  <c r="D9" i="94"/>
  <c r="J9" i="94" s="1"/>
  <c r="I8" i="94"/>
  <c r="H8" i="94"/>
  <c r="G8" i="94"/>
  <c r="D8" i="94"/>
  <c r="I7" i="94"/>
  <c r="H7" i="94"/>
  <c r="G7" i="94"/>
  <c r="D7" i="94"/>
  <c r="J7" i="94" s="1"/>
  <c r="I29" i="93"/>
  <c r="H29" i="93"/>
  <c r="G29" i="93"/>
  <c r="I28" i="93"/>
  <c r="H28" i="93"/>
  <c r="G28" i="93"/>
  <c r="J28" i="93" s="1"/>
  <c r="I27" i="93"/>
  <c r="H27" i="93"/>
  <c r="G27" i="93"/>
  <c r="I26" i="93"/>
  <c r="H26" i="93"/>
  <c r="G26" i="93"/>
  <c r="J26" i="93"/>
  <c r="I25" i="93"/>
  <c r="H25" i="93"/>
  <c r="G25" i="93"/>
  <c r="J25" i="93" s="1"/>
  <c r="I24" i="93"/>
  <c r="H24" i="93"/>
  <c r="G24" i="93"/>
  <c r="I23" i="93"/>
  <c r="H23" i="93"/>
  <c r="G23" i="93"/>
  <c r="I22" i="93"/>
  <c r="H22" i="93"/>
  <c r="G22" i="93"/>
  <c r="I21" i="93"/>
  <c r="H21" i="93"/>
  <c r="G21" i="93"/>
  <c r="I20" i="93"/>
  <c r="H20" i="93"/>
  <c r="G20" i="93"/>
  <c r="I19" i="93"/>
  <c r="H19" i="93"/>
  <c r="G19" i="93"/>
  <c r="I18" i="93"/>
  <c r="H18" i="93"/>
  <c r="G18" i="93"/>
  <c r="I17" i="93"/>
  <c r="H17" i="93"/>
  <c r="G17" i="93"/>
  <c r="I16" i="93"/>
  <c r="H16" i="93"/>
  <c r="G16" i="93"/>
  <c r="J16" i="93" s="1"/>
  <c r="I15" i="93"/>
  <c r="H15" i="93"/>
  <c r="G15" i="93"/>
  <c r="I14" i="93"/>
  <c r="H14" i="93"/>
  <c r="G14" i="93"/>
  <c r="J14" i="93" s="1"/>
  <c r="I13" i="93"/>
  <c r="H13" i="93"/>
  <c r="G13" i="93"/>
  <c r="I12" i="93"/>
  <c r="H12" i="93"/>
  <c r="G12" i="93"/>
  <c r="I11" i="93"/>
  <c r="H11" i="93"/>
  <c r="G11" i="93"/>
  <c r="I10" i="93"/>
  <c r="H10" i="93"/>
  <c r="G10" i="93"/>
  <c r="I9" i="93"/>
  <c r="H9" i="93"/>
  <c r="G9" i="93"/>
  <c r="I8" i="93"/>
  <c r="H8" i="93"/>
  <c r="G8" i="93"/>
  <c r="J8" i="93" s="1"/>
  <c r="I7" i="93"/>
  <c r="H7" i="93"/>
  <c r="G7" i="93"/>
  <c r="J25" i="59"/>
  <c r="I25" i="59"/>
  <c r="H25" i="59"/>
  <c r="G25" i="59"/>
  <c r="F25" i="59"/>
  <c r="E25" i="59"/>
  <c r="D25" i="59"/>
  <c r="C25" i="59"/>
  <c r="B25" i="59"/>
  <c r="J24" i="59"/>
  <c r="I24" i="59"/>
  <c r="H24" i="59"/>
  <c r="G24" i="59"/>
  <c r="C23" i="59"/>
  <c r="D23" i="59"/>
  <c r="E23" i="59"/>
  <c r="F23" i="59"/>
  <c r="G23" i="59"/>
  <c r="H23" i="59"/>
  <c r="I23" i="59"/>
  <c r="J23" i="59"/>
  <c r="B23" i="59"/>
  <c r="H9" i="59"/>
  <c r="I9" i="59"/>
  <c r="J9" i="59"/>
  <c r="H10" i="59"/>
  <c r="I10" i="59"/>
  <c r="J10" i="59"/>
  <c r="H11" i="59"/>
  <c r="I11" i="59"/>
  <c r="J11" i="59"/>
  <c r="H12" i="59"/>
  <c r="I12" i="59"/>
  <c r="J12" i="59"/>
  <c r="H13" i="59"/>
  <c r="I13" i="59"/>
  <c r="J13" i="59"/>
  <c r="H14" i="59"/>
  <c r="I14" i="59"/>
  <c r="J14" i="59"/>
  <c r="H15" i="59"/>
  <c r="I15" i="59"/>
  <c r="J15" i="59"/>
  <c r="H16" i="59"/>
  <c r="I16" i="59"/>
  <c r="J16" i="59"/>
  <c r="H17" i="59"/>
  <c r="I17" i="59"/>
  <c r="J17" i="59"/>
  <c r="H18" i="59"/>
  <c r="I18" i="59"/>
  <c r="J18" i="59"/>
  <c r="H19" i="59"/>
  <c r="I19" i="59"/>
  <c r="J19" i="59"/>
  <c r="H20" i="59"/>
  <c r="I20" i="59"/>
  <c r="J20" i="59"/>
  <c r="H21" i="59"/>
  <c r="I21" i="59"/>
  <c r="J21" i="59"/>
  <c r="H22" i="59"/>
  <c r="I22" i="59"/>
  <c r="J22" i="59"/>
  <c r="I8" i="59"/>
  <c r="J8" i="59"/>
  <c r="H8" i="59"/>
  <c r="G22" i="59"/>
  <c r="G21" i="59"/>
  <c r="G20" i="59"/>
  <c r="G19" i="59"/>
  <c r="G18" i="59"/>
  <c r="G17" i="59"/>
  <c r="G16" i="59"/>
  <c r="G15" i="59"/>
  <c r="G14" i="59"/>
  <c r="G13" i="59"/>
  <c r="G12" i="59"/>
  <c r="G11" i="59"/>
  <c r="G10" i="59"/>
  <c r="G9" i="59"/>
  <c r="G8" i="59"/>
  <c r="D9" i="59"/>
  <c r="D10" i="59"/>
  <c r="D11" i="59"/>
  <c r="D12" i="59"/>
  <c r="D13" i="59"/>
  <c r="D14" i="59"/>
  <c r="D15" i="59"/>
  <c r="D16" i="59"/>
  <c r="D17" i="59"/>
  <c r="D18" i="59"/>
  <c r="D19" i="59"/>
  <c r="D20" i="59"/>
  <c r="D21" i="59"/>
  <c r="D22" i="59"/>
  <c r="D8" i="59"/>
  <c r="B21" i="58"/>
  <c r="J21" i="58"/>
  <c r="I21" i="58"/>
  <c r="H21" i="58"/>
  <c r="G21" i="58"/>
  <c r="F21" i="58"/>
  <c r="E21" i="58"/>
  <c r="D21" i="58"/>
  <c r="C21" i="58"/>
  <c r="I20" i="58"/>
  <c r="H20" i="58"/>
  <c r="G20" i="58"/>
  <c r="J20" i="58" s="1"/>
  <c r="C19" i="58"/>
  <c r="D19" i="58"/>
  <c r="E19" i="58"/>
  <c r="F19" i="58"/>
  <c r="G19" i="58"/>
  <c r="H19" i="58"/>
  <c r="I19" i="58"/>
  <c r="J19" i="58"/>
  <c r="B19" i="58"/>
  <c r="H9" i="58"/>
  <c r="I9" i="58"/>
  <c r="J9" i="58"/>
  <c r="H10" i="58"/>
  <c r="I10" i="58"/>
  <c r="J10" i="58"/>
  <c r="H11" i="58"/>
  <c r="I11" i="58"/>
  <c r="J11" i="58"/>
  <c r="H12" i="58"/>
  <c r="I12" i="58"/>
  <c r="J12" i="58"/>
  <c r="H13" i="58"/>
  <c r="I13" i="58"/>
  <c r="J13" i="58"/>
  <c r="H14" i="58"/>
  <c r="I14" i="58"/>
  <c r="J14" i="58"/>
  <c r="H15" i="58"/>
  <c r="I15" i="58"/>
  <c r="J15" i="58"/>
  <c r="H16" i="58"/>
  <c r="I16" i="58"/>
  <c r="J16" i="58"/>
  <c r="H17" i="58"/>
  <c r="I17" i="58"/>
  <c r="J17" i="58"/>
  <c r="H18" i="58"/>
  <c r="I18" i="58"/>
  <c r="J18" i="58"/>
  <c r="I8" i="58"/>
  <c r="J8" i="58"/>
  <c r="H8" i="58"/>
  <c r="G18" i="58"/>
  <c r="G17" i="58"/>
  <c r="G16" i="58"/>
  <c r="G15" i="58"/>
  <c r="G14" i="58"/>
  <c r="G13" i="58"/>
  <c r="G12" i="58"/>
  <c r="G11" i="58"/>
  <c r="G10" i="58"/>
  <c r="G9" i="58"/>
  <c r="G8" i="58"/>
  <c r="D9" i="58"/>
  <c r="D10" i="58"/>
  <c r="D11" i="58"/>
  <c r="D12" i="58"/>
  <c r="D13" i="58"/>
  <c r="D14" i="58"/>
  <c r="D15" i="58"/>
  <c r="D16" i="58"/>
  <c r="D17" i="58"/>
  <c r="D18" i="58"/>
  <c r="D8" i="58"/>
  <c r="C11" i="53"/>
  <c r="D11" i="53"/>
  <c r="E11" i="53"/>
  <c r="F11" i="53"/>
  <c r="G11" i="53"/>
  <c r="H11" i="53"/>
  <c r="I11" i="53"/>
  <c r="J11" i="53"/>
  <c r="B11" i="53"/>
  <c r="H8" i="53"/>
  <c r="I8" i="53"/>
  <c r="J8" i="53"/>
  <c r="H9" i="53"/>
  <c r="I9" i="53"/>
  <c r="J9" i="53"/>
  <c r="H10" i="53"/>
  <c r="I10" i="53"/>
  <c r="J10" i="53"/>
  <c r="I7" i="53"/>
  <c r="J7" i="53"/>
  <c r="H7" i="53"/>
  <c r="G10" i="53"/>
  <c r="G9" i="53"/>
  <c r="G8" i="53"/>
  <c r="G7" i="53"/>
  <c r="D8" i="53"/>
  <c r="D9" i="53"/>
  <c r="D10" i="53"/>
  <c r="D7" i="53"/>
  <c r="C12" i="52"/>
  <c r="D12" i="52"/>
  <c r="E12" i="52"/>
  <c r="F12" i="52"/>
  <c r="G12" i="52"/>
  <c r="H12" i="52"/>
  <c r="I12" i="52"/>
  <c r="J12" i="52"/>
  <c r="B12" i="52"/>
  <c r="J11" i="52"/>
  <c r="I11" i="52"/>
  <c r="H11" i="52"/>
  <c r="G11" i="52"/>
  <c r="J8" i="52"/>
  <c r="I8" i="52"/>
  <c r="H8" i="52"/>
  <c r="G8" i="52"/>
  <c r="D8" i="52"/>
  <c r="D10" i="52" s="1"/>
  <c r="C10" i="52"/>
  <c r="E10" i="52"/>
  <c r="F10" i="52"/>
  <c r="G10" i="52"/>
  <c r="H10" i="52"/>
  <c r="I10" i="52"/>
  <c r="J10" i="52"/>
  <c r="B10" i="52"/>
  <c r="I9" i="52"/>
  <c r="J9" i="52"/>
  <c r="H9" i="52"/>
  <c r="G9" i="52"/>
  <c r="D9" i="52"/>
  <c r="J29" i="82"/>
  <c r="I29" i="82"/>
  <c r="H29" i="82"/>
  <c r="G29" i="82"/>
  <c r="D29" i="82"/>
  <c r="I28" i="82"/>
  <c r="H28" i="82"/>
  <c r="G28" i="82"/>
  <c r="J28" i="82" s="1"/>
  <c r="D28" i="82"/>
  <c r="I27" i="82"/>
  <c r="H27" i="82"/>
  <c r="G27" i="82"/>
  <c r="D27" i="82"/>
  <c r="J27" i="82" s="1"/>
  <c r="J26" i="82"/>
  <c r="I26" i="82"/>
  <c r="H26" i="82"/>
  <c r="G26" i="82"/>
  <c r="D26" i="82"/>
  <c r="I25" i="82"/>
  <c r="H25" i="82"/>
  <c r="G25" i="82"/>
  <c r="D25" i="82"/>
  <c r="J25" i="82" s="1"/>
  <c r="I24" i="82"/>
  <c r="H24" i="82"/>
  <c r="G24" i="82"/>
  <c r="D24" i="82"/>
  <c r="J24" i="82" s="1"/>
  <c r="I23" i="82"/>
  <c r="H23" i="82"/>
  <c r="G23" i="82"/>
  <c r="D23" i="82"/>
  <c r="J23" i="82" s="1"/>
  <c r="I22" i="82"/>
  <c r="H22" i="82"/>
  <c r="G22" i="82"/>
  <c r="D22" i="82"/>
  <c r="J22" i="82" s="1"/>
  <c r="J21" i="82"/>
  <c r="I21" i="82"/>
  <c r="H21" i="82"/>
  <c r="G21" i="82"/>
  <c r="D21" i="82"/>
  <c r="I20" i="82"/>
  <c r="H20" i="82"/>
  <c r="G20" i="82"/>
  <c r="J20" i="82" s="1"/>
  <c r="D20" i="82"/>
  <c r="I19" i="82"/>
  <c r="H19" i="82"/>
  <c r="G19" i="82"/>
  <c r="D19" i="82"/>
  <c r="J19" i="82" s="1"/>
  <c r="J18" i="82"/>
  <c r="I18" i="82"/>
  <c r="H18" i="82"/>
  <c r="G18" i="82"/>
  <c r="D18" i="82"/>
  <c r="I17" i="82"/>
  <c r="H17" i="82"/>
  <c r="G17" i="82"/>
  <c r="D17" i="82"/>
  <c r="J17" i="82" s="1"/>
  <c r="I16" i="82"/>
  <c r="H16" i="82"/>
  <c r="G16" i="82"/>
  <c r="D16" i="82"/>
  <c r="J16" i="82" s="1"/>
  <c r="J15" i="82"/>
  <c r="I15" i="82"/>
  <c r="H15" i="82"/>
  <c r="G15" i="82"/>
  <c r="D15" i="82"/>
  <c r="I14" i="82"/>
  <c r="H14" i="82"/>
  <c r="G14" i="82"/>
  <c r="D14" i="82"/>
  <c r="J14" i="82" s="1"/>
  <c r="J13" i="82"/>
  <c r="I13" i="82"/>
  <c r="H13" i="82"/>
  <c r="G13" i="82"/>
  <c r="D13" i="82"/>
  <c r="I12" i="82"/>
  <c r="H12" i="82"/>
  <c r="G12" i="82"/>
  <c r="J12" i="82" s="1"/>
  <c r="D12" i="82"/>
  <c r="I11" i="82"/>
  <c r="H11" i="82"/>
  <c r="G11" i="82"/>
  <c r="D11" i="82"/>
  <c r="J11" i="82" s="1"/>
  <c r="J10" i="82"/>
  <c r="I10" i="82"/>
  <c r="H10" i="82"/>
  <c r="G10" i="82"/>
  <c r="D10" i="82"/>
  <c r="I9" i="82"/>
  <c r="H9" i="82"/>
  <c r="G9" i="82"/>
  <c r="D9" i="82"/>
  <c r="J9" i="82" s="1"/>
  <c r="I8" i="82"/>
  <c r="H8" i="82"/>
  <c r="G8" i="82"/>
  <c r="D8" i="82"/>
  <c r="J8" i="82" s="1"/>
  <c r="I7" i="82"/>
  <c r="H7" i="82"/>
  <c r="G7" i="82"/>
  <c r="D7" i="82"/>
  <c r="J7" i="82" s="1"/>
  <c r="G10" i="51"/>
  <c r="D10" i="51"/>
  <c r="G9" i="51"/>
  <c r="G8" i="51" s="1"/>
  <c r="D9" i="51"/>
  <c r="F8" i="51"/>
  <c r="E8" i="51"/>
  <c r="D8" i="51"/>
  <c r="C8" i="51"/>
  <c r="B8" i="51"/>
  <c r="G23" i="62"/>
  <c r="F23" i="62"/>
  <c r="E23" i="62"/>
  <c r="D23" i="62"/>
  <c r="C23" i="62"/>
  <c r="B23" i="62"/>
  <c r="J22" i="62"/>
  <c r="I22" i="62"/>
  <c r="H22" i="62"/>
  <c r="J21" i="62"/>
  <c r="I21" i="62"/>
  <c r="H21" i="62"/>
  <c r="J20" i="62"/>
  <c r="I20" i="62"/>
  <c r="H20" i="62"/>
  <c r="J19" i="62"/>
  <c r="I19" i="62"/>
  <c r="H19" i="62"/>
  <c r="J18" i="62"/>
  <c r="I18" i="62"/>
  <c r="H18" i="62"/>
  <c r="J17" i="62"/>
  <c r="I17" i="62"/>
  <c r="H17" i="62"/>
  <c r="J16" i="62"/>
  <c r="I16" i="62"/>
  <c r="H16" i="62"/>
  <c r="J15" i="62"/>
  <c r="I15" i="62"/>
  <c r="H15" i="62"/>
  <c r="J14" i="62"/>
  <c r="I14" i="62"/>
  <c r="H14" i="62"/>
  <c r="J13" i="62"/>
  <c r="I13" i="62"/>
  <c r="H13" i="62"/>
  <c r="J12" i="62"/>
  <c r="I12" i="62"/>
  <c r="H12" i="62"/>
  <c r="J11" i="62"/>
  <c r="I11" i="62"/>
  <c r="H11" i="62"/>
  <c r="J10" i="62"/>
  <c r="I10" i="62"/>
  <c r="H10" i="62"/>
  <c r="J9" i="62"/>
  <c r="I9" i="62"/>
  <c r="H9" i="62"/>
  <c r="J8" i="62"/>
  <c r="I8" i="62"/>
  <c r="H8" i="62"/>
  <c r="H23" i="62" s="1"/>
  <c r="G19" i="60"/>
  <c r="F19" i="60"/>
  <c r="E19" i="60"/>
  <c r="D19" i="60"/>
  <c r="C19" i="60"/>
  <c r="B19" i="60"/>
  <c r="J18" i="60"/>
  <c r="I18" i="60"/>
  <c r="H18" i="60"/>
  <c r="J17" i="60"/>
  <c r="I17" i="60"/>
  <c r="H17" i="60"/>
  <c r="J16" i="60"/>
  <c r="I16" i="60"/>
  <c r="H16" i="60"/>
  <c r="J15" i="60"/>
  <c r="I15" i="60"/>
  <c r="H15" i="60"/>
  <c r="J14" i="60"/>
  <c r="I14" i="60"/>
  <c r="H14" i="60"/>
  <c r="J13" i="60"/>
  <c r="I13" i="60"/>
  <c r="H13" i="60"/>
  <c r="J12" i="60"/>
  <c r="I12" i="60"/>
  <c r="H12" i="60"/>
  <c r="J11" i="60"/>
  <c r="I11" i="60"/>
  <c r="H11" i="60"/>
  <c r="J10" i="60"/>
  <c r="I10" i="60"/>
  <c r="H10" i="60"/>
  <c r="J9" i="60"/>
  <c r="I9" i="60"/>
  <c r="H9" i="60"/>
  <c r="J8" i="60"/>
  <c r="I8" i="60"/>
  <c r="H8" i="60"/>
  <c r="G19" i="61"/>
  <c r="F19" i="61"/>
  <c r="E19" i="61"/>
  <c r="D19" i="61"/>
  <c r="C19" i="61"/>
  <c r="B19" i="61"/>
  <c r="J18" i="61"/>
  <c r="I18" i="61"/>
  <c r="H18" i="61"/>
  <c r="J17" i="61"/>
  <c r="I17" i="61"/>
  <c r="H17" i="61"/>
  <c r="J16" i="61"/>
  <c r="I16" i="61"/>
  <c r="H16" i="61"/>
  <c r="J15" i="61"/>
  <c r="I15" i="61"/>
  <c r="H15" i="61"/>
  <c r="J14" i="61"/>
  <c r="I14" i="61"/>
  <c r="H14" i="61"/>
  <c r="J13" i="61"/>
  <c r="I13" i="61"/>
  <c r="H13" i="61"/>
  <c r="J12" i="61"/>
  <c r="I12" i="61"/>
  <c r="H12" i="61"/>
  <c r="J11" i="61"/>
  <c r="I11" i="61"/>
  <c r="H11" i="61"/>
  <c r="J10" i="61"/>
  <c r="I10" i="61"/>
  <c r="H10" i="61"/>
  <c r="J9" i="61"/>
  <c r="I9" i="61"/>
  <c r="H9" i="61"/>
  <c r="J8" i="61"/>
  <c r="I8" i="61"/>
  <c r="H8" i="61"/>
  <c r="H19" i="60" l="1"/>
  <c r="I19" i="60"/>
  <c r="I23" i="62"/>
  <c r="I19" i="61"/>
  <c r="H19" i="61"/>
  <c r="J23" i="62"/>
  <c r="J19" i="61"/>
  <c r="J19" i="60"/>
  <c r="J17" i="97"/>
  <c r="J8" i="94"/>
  <c r="J14" i="94"/>
  <c r="J22" i="94"/>
  <c r="J7" i="97"/>
  <c r="J15" i="97"/>
  <c r="J8" i="97"/>
  <c r="J10" i="97"/>
  <c r="J12" i="97"/>
  <c r="J16" i="97"/>
  <c r="J7" i="96"/>
  <c r="J9" i="96"/>
  <c r="J13" i="96"/>
  <c r="J14" i="96"/>
  <c r="J16" i="96"/>
  <c r="J11" i="96"/>
  <c r="J15" i="96"/>
  <c r="J17" i="96"/>
  <c r="J18" i="94"/>
  <c r="J20" i="94"/>
  <c r="J24" i="94"/>
  <c r="J26" i="94"/>
  <c r="J21" i="94"/>
  <c r="J25" i="94"/>
  <c r="J27" i="94"/>
  <c r="J29" i="94"/>
  <c r="J28" i="94"/>
  <c r="J17" i="94"/>
  <c r="J19" i="94"/>
  <c r="J10" i="94"/>
  <c r="J12" i="94"/>
  <c r="J16" i="94"/>
  <c r="J24" i="93"/>
  <c r="J9" i="93"/>
  <c r="J11" i="93"/>
  <c r="J13" i="93"/>
  <c r="J22" i="93"/>
  <c r="J10" i="93"/>
  <c r="J12" i="93"/>
  <c r="J19" i="93"/>
  <c r="J21" i="93"/>
  <c r="J27" i="93"/>
  <c r="J29" i="93"/>
  <c r="J18" i="93"/>
  <c r="J20" i="93"/>
  <c r="J7" i="93"/>
  <c r="J23" i="93"/>
  <c r="J15" i="93"/>
  <c r="J17" i="93"/>
  <c r="C16" i="77"/>
  <c r="B16" i="77"/>
  <c r="D15" i="77"/>
  <c r="D14" i="77"/>
  <c r="D13" i="77"/>
  <c r="D12" i="77"/>
  <c r="D11" i="77"/>
  <c r="D10" i="77"/>
  <c r="D9" i="77"/>
  <c r="D8" i="77"/>
  <c r="D7" i="77"/>
  <c r="D16" i="77" s="1"/>
  <c r="F38" i="76"/>
  <c r="E38" i="76"/>
  <c r="C38" i="76"/>
  <c r="B38" i="76"/>
  <c r="J37" i="76"/>
  <c r="I37" i="76"/>
  <c r="H37" i="76"/>
  <c r="G37" i="76"/>
  <c r="D37" i="76"/>
  <c r="I36" i="76"/>
  <c r="H36" i="76"/>
  <c r="J36" i="76" s="1"/>
  <c r="G36" i="76"/>
  <c r="D36" i="76"/>
  <c r="I35" i="76"/>
  <c r="H35" i="76"/>
  <c r="J35" i="76" s="1"/>
  <c r="G35" i="76"/>
  <c r="D35" i="76"/>
  <c r="I34" i="76"/>
  <c r="H34" i="76"/>
  <c r="J34" i="76" s="1"/>
  <c r="G34" i="76"/>
  <c r="D34" i="76"/>
  <c r="J33" i="76"/>
  <c r="I33" i="76"/>
  <c r="H33" i="76"/>
  <c r="G33" i="76"/>
  <c r="D33" i="76"/>
  <c r="J32" i="76"/>
  <c r="I32" i="76"/>
  <c r="H32" i="76"/>
  <c r="G32" i="76"/>
  <c r="D32" i="76"/>
  <c r="I31" i="76"/>
  <c r="H31" i="76"/>
  <c r="J31" i="76" s="1"/>
  <c r="G31" i="76"/>
  <c r="D31" i="76"/>
  <c r="I30" i="76"/>
  <c r="J30" i="76" s="1"/>
  <c r="H30" i="76"/>
  <c r="G30" i="76"/>
  <c r="D30" i="76"/>
  <c r="I29" i="76"/>
  <c r="J29" i="76" s="1"/>
  <c r="H29" i="76"/>
  <c r="G29" i="76"/>
  <c r="D29" i="76"/>
  <c r="I28" i="76"/>
  <c r="H28" i="76"/>
  <c r="J28" i="76" s="1"/>
  <c r="G28" i="76"/>
  <c r="D28" i="76"/>
  <c r="I27" i="76"/>
  <c r="H27" i="76"/>
  <c r="J27" i="76" s="1"/>
  <c r="G27" i="76"/>
  <c r="D27" i="76"/>
  <c r="I26" i="76"/>
  <c r="H26" i="76"/>
  <c r="J26" i="76" s="1"/>
  <c r="G26" i="76"/>
  <c r="D26" i="76"/>
  <c r="J25" i="76"/>
  <c r="I25" i="76"/>
  <c r="H25" i="76"/>
  <c r="G25" i="76"/>
  <c r="D25" i="76"/>
  <c r="J24" i="76"/>
  <c r="I24" i="76"/>
  <c r="H24" i="76"/>
  <c r="G24" i="76"/>
  <c r="D24" i="76"/>
  <c r="I23" i="76"/>
  <c r="H23" i="76"/>
  <c r="J23" i="76" s="1"/>
  <c r="G23" i="76"/>
  <c r="D23" i="76"/>
  <c r="I22" i="76"/>
  <c r="J22" i="76" s="1"/>
  <c r="H22" i="76"/>
  <c r="G22" i="76"/>
  <c r="D22" i="76"/>
  <c r="I21" i="76"/>
  <c r="J21" i="76" s="1"/>
  <c r="H21" i="76"/>
  <c r="G21" i="76"/>
  <c r="D21" i="76"/>
  <c r="I20" i="76"/>
  <c r="H20" i="76"/>
  <c r="J20" i="76" s="1"/>
  <c r="G20" i="76"/>
  <c r="D20" i="76"/>
  <c r="I19" i="76"/>
  <c r="H19" i="76"/>
  <c r="J19" i="76" s="1"/>
  <c r="G19" i="76"/>
  <c r="D19" i="76"/>
  <c r="I18" i="76"/>
  <c r="H18" i="76"/>
  <c r="J18" i="76" s="1"/>
  <c r="G18" i="76"/>
  <c r="D18" i="76"/>
  <c r="J17" i="76"/>
  <c r="I17" i="76"/>
  <c r="H17" i="76"/>
  <c r="G17" i="76"/>
  <c r="D17" i="76"/>
  <c r="J16" i="76"/>
  <c r="I16" i="76"/>
  <c r="H16" i="76"/>
  <c r="G16" i="76"/>
  <c r="D16" i="76"/>
  <c r="I15" i="76"/>
  <c r="H15" i="76"/>
  <c r="J15" i="76" s="1"/>
  <c r="G15" i="76"/>
  <c r="D15" i="76"/>
  <c r="I14" i="76"/>
  <c r="J14" i="76" s="1"/>
  <c r="H14" i="76"/>
  <c r="G14" i="76"/>
  <c r="D14" i="76"/>
  <c r="I13" i="76"/>
  <c r="J13" i="76" s="1"/>
  <c r="H13" i="76"/>
  <c r="G13" i="76"/>
  <c r="D13" i="76"/>
  <c r="I12" i="76"/>
  <c r="H12" i="76"/>
  <c r="J12" i="76" s="1"/>
  <c r="G12" i="76"/>
  <c r="D12" i="76"/>
  <c r="I11" i="76"/>
  <c r="H11" i="76"/>
  <c r="J11" i="76" s="1"/>
  <c r="G11" i="76"/>
  <c r="D11" i="76"/>
  <c r="I10" i="76"/>
  <c r="I38" i="76" s="1"/>
  <c r="H10" i="76"/>
  <c r="J10" i="76" s="1"/>
  <c r="G10" i="76"/>
  <c r="D10" i="76"/>
  <c r="J9" i="76"/>
  <c r="I9" i="76"/>
  <c r="H9" i="76"/>
  <c r="G9" i="76"/>
  <c r="D9" i="76"/>
  <c r="J8" i="76"/>
  <c r="I8" i="76"/>
  <c r="H8" i="76"/>
  <c r="G8" i="76"/>
  <c r="G38" i="76" s="1"/>
  <c r="D8" i="76"/>
  <c r="D38" i="76" s="1"/>
  <c r="F19" i="73"/>
  <c r="E19" i="73"/>
  <c r="C19" i="73"/>
  <c r="B19" i="73"/>
  <c r="I18" i="73"/>
  <c r="J18" i="73" s="1"/>
  <c r="H18" i="73"/>
  <c r="G18" i="73"/>
  <c r="D18" i="73"/>
  <c r="I17" i="73"/>
  <c r="H17" i="73"/>
  <c r="J17" i="73" s="1"/>
  <c r="G17" i="73"/>
  <c r="D17" i="73"/>
  <c r="I16" i="73"/>
  <c r="H16" i="73"/>
  <c r="J16" i="73" s="1"/>
  <c r="G16" i="73"/>
  <c r="D16" i="73"/>
  <c r="I15" i="73"/>
  <c r="H15" i="73"/>
  <c r="J15" i="73" s="1"/>
  <c r="G15" i="73"/>
  <c r="D15" i="73"/>
  <c r="I14" i="73"/>
  <c r="H14" i="73"/>
  <c r="J14" i="73" s="1"/>
  <c r="G14" i="73"/>
  <c r="D14" i="73"/>
  <c r="J13" i="73"/>
  <c r="I13" i="73"/>
  <c r="H13" i="73"/>
  <c r="G13" i="73"/>
  <c r="D13" i="73"/>
  <c r="I12" i="73"/>
  <c r="H12" i="73"/>
  <c r="J12" i="73" s="1"/>
  <c r="G12" i="73"/>
  <c r="D12" i="73"/>
  <c r="I11" i="73"/>
  <c r="H11" i="73"/>
  <c r="J11" i="73" s="1"/>
  <c r="G11" i="73"/>
  <c r="D11" i="73"/>
  <c r="I10" i="73"/>
  <c r="J10" i="73" s="1"/>
  <c r="H10" i="73"/>
  <c r="G10" i="73"/>
  <c r="D10" i="73"/>
  <c r="I9" i="73"/>
  <c r="I19" i="73" s="1"/>
  <c r="H9" i="73"/>
  <c r="J9" i="73" s="1"/>
  <c r="G9" i="73"/>
  <c r="D9" i="73"/>
  <c r="I8" i="73"/>
  <c r="H8" i="73"/>
  <c r="J8" i="73" s="1"/>
  <c r="G8" i="73"/>
  <c r="G19" i="73" s="1"/>
  <c r="D8" i="73"/>
  <c r="D19" i="73" s="1"/>
  <c r="J38" i="76" l="1"/>
  <c r="H38" i="76"/>
  <c r="J19" i="73"/>
  <c r="H19" i="73"/>
  <c r="F21" i="65" l="1"/>
  <c r="E21" i="65"/>
  <c r="C21" i="65"/>
  <c r="B21" i="65"/>
  <c r="J20" i="65"/>
  <c r="I20" i="65"/>
  <c r="H20" i="65"/>
  <c r="G20" i="65"/>
  <c r="D20" i="65"/>
  <c r="I19" i="65"/>
  <c r="H19" i="65"/>
  <c r="G19" i="65"/>
  <c r="D19" i="65"/>
  <c r="J19" i="65" s="1"/>
  <c r="I18" i="65"/>
  <c r="H18" i="65"/>
  <c r="G18" i="65"/>
  <c r="D18" i="65"/>
  <c r="J18" i="65" s="1"/>
  <c r="I17" i="65"/>
  <c r="H17" i="65"/>
  <c r="G17" i="65"/>
  <c r="D17" i="65"/>
  <c r="J17" i="65" s="1"/>
  <c r="I16" i="65"/>
  <c r="H16" i="65"/>
  <c r="G16" i="65"/>
  <c r="D16" i="65"/>
  <c r="J16" i="65" s="1"/>
  <c r="I15" i="65"/>
  <c r="H15" i="65"/>
  <c r="G15" i="65"/>
  <c r="D15" i="65"/>
  <c r="J15" i="65" s="1"/>
  <c r="I14" i="65"/>
  <c r="H14" i="65"/>
  <c r="G14" i="65"/>
  <c r="D14" i="65"/>
  <c r="J14" i="65" s="1"/>
  <c r="J13" i="65"/>
  <c r="I13" i="65"/>
  <c r="H13" i="65"/>
  <c r="G13" i="65"/>
  <c r="D13" i="65"/>
  <c r="J12" i="65"/>
  <c r="I12" i="65"/>
  <c r="H12" i="65"/>
  <c r="G12" i="65"/>
  <c r="D12" i="65"/>
  <c r="I11" i="65"/>
  <c r="H11" i="65"/>
  <c r="G11" i="65"/>
  <c r="D11" i="65"/>
  <c r="J11" i="65" s="1"/>
  <c r="J10" i="65"/>
  <c r="I10" i="65"/>
  <c r="H10" i="65"/>
  <c r="G10" i="65"/>
  <c r="D10" i="65"/>
  <c r="I9" i="65"/>
  <c r="I21" i="65" s="1"/>
  <c r="H9" i="65"/>
  <c r="G9" i="65"/>
  <c r="D9" i="65"/>
  <c r="J9" i="65" s="1"/>
  <c r="I8" i="65"/>
  <c r="H8" i="65"/>
  <c r="H21" i="65" s="1"/>
  <c r="G8" i="65"/>
  <c r="G21" i="65" s="1"/>
  <c r="D8" i="65"/>
  <c r="J8" i="65" s="1"/>
  <c r="I19" i="64"/>
  <c r="F19" i="64"/>
  <c r="E19" i="64"/>
  <c r="G19" i="64" s="1"/>
  <c r="C19" i="64"/>
  <c r="B19" i="64"/>
  <c r="D19" i="64" s="1"/>
  <c r="J18" i="64"/>
  <c r="I18" i="64"/>
  <c r="H18" i="64"/>
  <c r="G18" i="64"/>
  <c r="D18" i="64"/>
  <c r="I17" i="64"/>
  <c r="H17" i="64"/>
  <c r="G17" i="64"/>
  <c r="D17" i="64"/>
  <c r="J17" i="64" s="1"/>
  <c r="I16" i="64"/>
  <c r="H16" i="64"/>
  <c r="G16" i="64"/>
  <c r="D16" i="64"/>
  <c r="J16" i="64" s="1"/>
  <c r="J15" i="64"/>
  <c r="I15" i="64"/>
  <c r="H15" i="64"/>
  <c r="G15" i="64"/>
  <c r="D15" i="64"/>
  <c r="I14" i="64"/>
  <c r="H14" i="64"/>
  <c r="G14" i="64"/>
  <c r="D14" i="64"/>
  <c r="J14" i="64" s="1"/>
  <c r="J13" i="64"/>
  <c r="I13" i="64"/>
  <c r="H13" i="64"/>
  <c r="G13" i="64"/>
  <c r="D13" i="64"/>
  <c r="I12" i="64"/>
  <c r="H12" i="64"/>
  <c r="G12" i="64"/>
  <c r="J12" i="64" s="1"/>
  <c r="D12" i="64"/>
  <c r="I11" i="64"/>
  <c r="H11" i="64"/>
  <c r="G11" i="64"/>
  <c r="D11" i="64"/>
  <c r="J11" i="64" s="1"/>
  <c r="J10" i="64"/>
  <c r="I10" i="64"/>
  <c r="H10" i="64"/>
  <c r="G10" i="64"/>
  <c r="D10" i="64"/>
  <c r="I9" i="64"/>
  <c r="H9" i="64"/>
  <c r="G9" i="64"/>
  <c r="D9" i="64"/>
  <c r="J9" i="64" s="1"/>
  <c r="I8" i="64"/>
  <c r="H8" i="64"/>
  <c r="G8" i="64"/>
  <c r="D8" i="64"/>
  <c r="J8" i="64" s="1"/>
  <c r="G10" i="63"/>
  <c r="F10" i="63"/>
  <c r="I10" i="63" s="1"/>
  <c r="E10" i="63"/>
  <c r="H10" i="63" s="1"/>
  <c r="C10" i="63"/>
  <c r="B10" i="63"/>
  <c r="D10" i="63" s="1"/>
  <c r="J10" i="63" s="1"/>
  <c r="I9" i="63"/>
  <c r="H9" i="63"/>
  <c r="G9" i="63"/>
  <c r="D9" i="63"/>
  <c r="J9" i="63" s="1"/>
  <c r="I8" i="63"/>
  <c r="H8" i="63"/>
  <c r="G8" i="63"/>
  <c r="D8" i="63"/>
  <c r="J8" i="63" s="1"/>
  <c r="J21" i="65" l="1"/>
  <c r="D21" i="65"/>
  <c r="J19" i="64"/>
  <c r="H19" i="64"/>
</calcChain>
</file>

<file path=xl/sharedStrings.xml><?xml version="1.0" encoding="utf-8"?>
<sst xmlns="http://schemas.openxmlformats.org/spreadsheetml/2006/main" count="1080" uniqueCount="345">
  <si>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</si>
  <si>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</si>
  <si>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</si>
  <si>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</si>
  <si>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</si>
  <si>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</si>
  <si>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</si>
  <si>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</si>
  <si>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</si>
  <si>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</si>
  <si>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</si>
  <si>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</si>
  <si>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</si>
  <si>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</si>
  <si>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</si>
  <si>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</si>
  <si>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</si>
  <si>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</si>
  <si>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</si>
  <si>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</si>
  <si>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</si>
  <si>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</si>
  <si>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</si>
  <si>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</si>
  <si>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</si>
  <si>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</si>
  <si>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</si>
  <si>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</si>
  <si>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</si>
  <si>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</si>
  <si>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</si>
  <si>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</si>
  <si>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</si>
  <si>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المؤشرات الرئيسية لسوق العمل من السجلات الادارية    </t>
  </si>
  <si>
    <t>المؤشرات (سجلات إدارية)</t>
  </si>
  <si>
    <t>اجمالي المشتغلون</t>
  </si>
  <si>
    <t>المشتغلون السعوديون</t>
  </si>
  <si>
    <t>المشتغلون غير السعوديين</t>
  </si>
  <si>
    <t xml:space="preserve">المصدر : المؤسسة العامة للتأمينات الاجتماعية ,وزارة الموارد البشرية والتنمية الاجتماعية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</si>
  <si>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</si>
  <si>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</si>
  <si>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</si>
  <si>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</si>
  <si>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</si>
  <si>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</si>
  <si>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</si>
  <si>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</si>
  <si>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</si>
  <si>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</si>
  <si>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المصدر : وزارة الموارد البشرية والتنمية الاجتماعية                                                                                                                                                                                                                                                                    . </t>
  </si>
  <si>
    <t xml:space="preserve">* بيانات أولية.                                                                                                                                                                                                 </t>
  </si>
  <si>
    <t>الفئات العمرية</t>
  </si>
  <si>
    <t>جملة</t>
  </si>
  <si>
    <t>64-60</t>
  </si>
  <si>
    <t>65+</t>
  </si>
  <si>
    <t xml:space="preserve">المصدر : المؤسسة العامة للتأمينات ألاجتماعية, وزارة الموارد البشرية والتنمية الاجتماعية                                                                                                                                                                                                                    . </t>
  </si>
  <si>
    <t xml:space="preserve">*بيانات المؤسسة العامة للتأمينات الاجتماعية وبيانات وزارة الموارد البشرية والتنمية الاجتماعية (وكالة الخدمة المدنية) بيانات أولية.      </t>
  </si>
  <si>
    <t>الحدود الشمالية</t>
  </si>
  <si>
    <t>غير محدد</t>
  </si>
  <si>
    <t xml:space="preserve">الجملة </t>
  </si>
  <si>
    <t xml:space="preserve">العمالة المنزلية* </t>
  </si>
  <si>
    <t xml:space="preserve">الاجمالي  </t>
  </si>
  <si>
    <t xml:space="preserve">المصدر : المؤسسة العامة للتأمينات ألاجتماعية, وزارة الموارد البشرية والتنمية الاجتماعية                                                                                                                                                                                                                     . </t>
  </si>
  <si>
    <t>المصدر : وزارة الموارد البشرية والتنمية الاجتماعية</t>
  </si>
  <si>
    <t xml:space="preserve">المصدر : وزارة الموارد البشرية والتنمية الاجتماعية                                                                                                                                                                                                                                                                     . </t>
  </si>
  <si>
    <t>القطاع</t>
  </si>
  <si>
    <t>.</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</si>
  <si>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</si>
  <si>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</si>
  <si>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</si>
  <si>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</si>
  <si>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</si>
  <si>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</si>
  <si>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</si>
  <si>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</si>
  <si>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</si>
  <si>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</si>
  <si>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</si>
  <si>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</si>
  <si>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</si>
  <si>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</si>
  <si>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</si>
  <si>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</si>
  <si>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</si>
  <si>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</si>
  <si>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</si>
  <si>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</si>
  <si>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</si>
  <si>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</si>
  <si>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جدول (1) </t>
  </si>
  <si>
    <t>الربع الأول 2021</t>
  </si>
  <si>
    <t xml:space="preserve">الخاضعون لأنظمة ولوائح الخدمة المدنية    </t>
  </si>
  <si>
    <t xml:space="preserve">الخاضعون لأنظمة ولوائح التأمينات الاجتماعية </t>
  </si>
  <si>
    <t xml:space="preserve">خاص </t>
  </si>
  <si>
    <t>الربع الرابع 2020</t>
  </si>
  <si>
    <t xml:space="preserve">الجملة  </t>
  </si>
  <si>
    <t xml:space="preserve"> لم يحدد          </t>
  </si>
  <si>
    <t>حكومي</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</si>
  <si>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</si>
  <si>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</si>
  <si>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</si>
  <si>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</si>
  <si>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</si>
  <si>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</si>
  <si>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</si>
  <si>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</si>
  <si>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</si>
  <si>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</si>
  <si>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</si>
  <si>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المشتغلون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</si>
  <si>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</si>
  <si>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</si>
  <si>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</si>
  <si>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</si>
  <si>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</si>
  <si>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خارج المملكه</t>
  </si>
  <si>
    <t>الربع الثاني 2021</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</si>
  <si>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</si>
  <si>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</si>
  <si>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</si>
  <si>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</si>
  <si>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</si>
  <si>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</si>
  <si>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</si>
  <si>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</si>
  <si>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</si>
  <si>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</si>
  <si>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</si>
  <si>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</si>
  <si>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</si>
  <si>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</si>
  <si>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</si>
  <si>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</si>
  <si>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</si>
  <si>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</si>
  <si>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</si>
  <si>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</si>
  <si>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</si>
  <si>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</si>
  <si>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</si>
  <si>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</si>
  <si>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</si>
  <si>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</si>
  <si>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</si>
  <si>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</si>
  <si>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</si>
  <si>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</si>
  <si>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</si>
  <si>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</si>
  <si>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</si>
  <si>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</si>
  <si>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</si>
  <si>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</si>
  <si>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</si>
  <si>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 xml:space="preserve">المصدر : المؤسسة العامة للتأمينات ألاجتماعية, وزارة الموارد البشرية والتنمية الاجتماعية ,مركز المعلومات الوطني                                                                                                                                                                                                                 . </t>
  </si>
  <si>
    <t xml:space="preserve">العمالة المنزلية غير السعودية حسب الجنس و المجموعات الرئيسية للمهن المنزلية </t>
  </si>
  <si>
    <t>الربع الثالث 2021</t>
  </si>
  <si>
    <t>نقل كفالة</t>
  </si>
  <si>
    <t>الربع الرابع 2021</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</si>
  <si>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</si>
  <si>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</si>
  <si>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</si>
  <si>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</si>
  <si>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اجمالي المشتغلين حسب الجنسية والجنس والأنظمة المتبعة</t>
  </si>
  <si>
    <t xml:space="preserve">اجمالي المشتغلين حسب الجنسية والجنس ونوع القطاع </t>
  </si>
  <si>
    <t>اجمالي المشتغلين حسب الجنسية والجنس والفئات العمرية</t>
  </si>
  <si>
    <t>اجمالي المشتغلين حسب الجنسية والجنس والمنطقة الادارية</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</si>
  <si>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</si>
  <si>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</si>
  <si>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</si>
  <si>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</si>
  <si>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</si>
  <si>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</si>
  <si>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</si>
  <si>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</si>
  <si>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اجمالي المشتغلين حسب الجنسية والجنس والفئات العمرية *</t>
  </si>
  <si>
    <t>اجمالي المشتغلين حسب الجنسية والجنس والمنطقة الادارية *</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</si>
  <si>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</si>
  <si>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</si>
  <si>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</si>
  <si>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</si>
  <si>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</si>
  <si>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 xml:space="preserve">  **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</si>
  <si>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</si>
  <si>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</si>
  <si>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المصدر : مركز المعلومات الوطني ومالك البيانات وزارة الموارد البشرية والتنمية الاجتماعية</t>
  </si>
  <si>
    <t>الربع الأول 2022</t>
  </si>
  <si>
    <t xml:space="preserve">الارباع </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</si>
  <si>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</si>
  <si>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</si>
  <si>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</si>
  <si>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</si>
  <si>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</si>
  <si>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الربع الثاني 2022</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</si>
  <si>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</si>
  <si>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</si>
  <si>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</si>
  <si>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</si>
  <si>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</si>
  <si>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</si>
  <si>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</si>
  <si>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</si>
  <si>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</si>
  <si>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</si>
  <si>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</si>
  <si>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</si>
  <si>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</si>
  <si>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</si>
  <si>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</si>
  <si>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</si>
  <si>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بيانات السجلات الادارية لإحصاءات سوق العمل للربع الثالث لعام 2022</t>
  </si>
  <si>
    <t>الربع الثالث 2022</t>
  </si>
  <si>
    <r>
      <t xml:space="preserve">المصدر : </t>
    </r>
    <r>
      <rPr>
        <sz val="10"/>
        <color rgb="FF000000"/>
        <rFont val="Sakkal Majalla"/>
      </rPr>
      <t>المؤسسة العامة للتأمينات ألاجتماعية</t>
    </r>
    <r>
      <rPr>
        <sz val="10"/>
        <rFont val="Sakkal Majalla"/>
      </rPr>
      <t xml:space="preserve">. </t>
    </r>
  </si>
  <si>
    <t>2022 الإحصاءات السجلية, سوق العمل الربع الثالث</t>
  </si>
  <si>
    <t xml:space="preserve">2022 الإحصاءات السجلية, سوق العمل الربع الثالث     </t>
  </si>
  <si>
    <t>الإحصاءات السجلية, سوق العمل الربع الثالث 2022</t>
  </si>
  <si>
    <t>2-1</t>
  </si>
  <si>
    <t>2-2</t>
  </si>
  <si>
    <t>2-3</t>
  </si>
  <si>
    <t>2-4</t>
  </si>
  <si>
    <t>2-5</t>
  </si>
  <si>
    <t>3-1</t>
  </si>
  <si>
    <t>3-3</t>
  </si>
  <si>
    <t>3-4</t>
  </si>
  <si>
    <t>4-1</t>
  </si>
  <si>
    <t>4-3</t>
  </si>
  <si>
    <t>4-4</t>
  </si>
  <si>
    <t>5-1</t>
  </si>
  <si>
    <t>5-2</t>
  </si>
  <si>
    <t>6-1</t>
  </si>
  <si>
    <t>6-2</t>
  </si>
  <si>
    <t>7-1</t>
  </si>
  <si>
    <t>7-2</t>
  </si>
  <si>
    <t xml:space="preserve">اجمالي المشتغلون - سلسلة زمنية </t>
  </si>
  <si>
    <t xml:space="preserve">جدول (3-3) </t>
  </si>
  <si>
    <t xml:space="preserve">جدول (3-4) </t>
  </si>
  <si>
    <t>جدول (2-1)</t>
  </si>
  <si>
    <t>جدول (2-2)</t>
  </si>
  <si>
    <t xml:space="preserve">جدول (2-3) </t>
  </si>
  <si>
    <t xml:space="preserve">جدول (2-4) </t>
  </si>
  <si>
    <t xml:space="preserve">جدول (2-5)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</si>
  <si>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</si>
  <si>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</si>
  <si>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</si>
  <si>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</si>
  <si>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</si>
  <si>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</si>
  <si>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</si>
  <si>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</si>
  <si>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</si>
  <si>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</si>
  <si>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</si>
  <si>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</si>
  <si>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 xml:space="preserve">المشتركون على رأس العمل الخاضعون لأنظمة ولوائح التأمينات الاجتماعية - سلسلة زمنية </t>
  </si>
  <si>
    <t>جدول (3-1)</t>
  </si>
  <si>
    <t xml:space="preserve">العاملون على رأس العمل الخاضعون لأنظمة ولوائح الخدمة المدنية - سلسلة زمنية </t>
  </si>
  <si>
    <t>جدول (4-1)</t>
  </si>
  <si>
    <t>4-2</t>
  </si>
  <si>
    <t xml:space="preserve">جدول (4-2) </t>
  </si>
  <si>
    <t>3-2</t>
  </si>
  <si>
    <t xml:space="preserve">جدول (3-2) </t>
  </si>
  <si>
    <t>جدول (5-1)</t>
  </si>
  <si>
    <t xml:space="preserve">المشتركون الجدد الخاضعون لأنظمة ولوائح التأمينات الاجتماعية - سلسلة زمنية </t>
  </si>
  <si>
    <t>جدول (6-1)</t>
  </si>
  <si>
    <t xml:space="preserve">المتوقفون عن الاشتراك في المؤسسة العامة للتامينات الاجتماعية - سلسلة زمنية </t>
  </si>
  <si>
    <t xml:space="preserve">العمالة المنزلية غير السعودية - سلسلة زمنية </t>
  </si>
  <si>
    <t xml:space="preserve">جدول (7-2) </t>
  </si>
  <si>
    <t>جدول (7-1)</t>
  </si>
  <si>
    <t>NA</t>
  </si>
  <si>
    <t>المشتركون على رأس العمل الخاضعون لأنظمة ولوائح التأمينات الاجتماعية - سلسلة زمنية</t>
  </si>
  <si>
    <t xml:space="preserve">المتوقفون عن الاشتراك بحسب الجنسية والجنس - سلسلة زمنية </t>
  </si>
  <si>
    <t>العمالة المنزلية غير السعودية - سلسلة زمنية</t>
  </si>
  <si>
    <t/>
  </si>
  <si>
    <r>
      <t xml:space="preserve">تعتمد إحصاءات سوق العمل في بياناتها على مصدرين رئيسين هما:
 المصدر الأول: مسح القوى العاملة (الهيئة العامة للإحصاء):
- </t>
    </r>
    <r>
      <rPr>
        <sz val="11"/>
        <color theme="1"/>
        <rFont val="Frutiger LT Arabic 45 Light"/>
      </rPr>
      <t>هو مسح أُسري بالعينة تُجرِيه الهيئة العامة للإحصاء كلَّ ربع سنة ميلادية، ويتمُّ فيه جمع المعلومات من خلال الاتصال الهاتفي بعينة مُحدَّثة في عام 2020م، وبالتالي تستند تقديرات المسح على عينة تخضع لتغير نسبة الاستجابة، وتم استبدال جميع المقابلات وجهاً لوجه بمقابلات هاتفية منذ الربع الثاني لعام 2020 م، وتجمع البيانات من عينه تقدر بــ</t>
    </r>
    <r>
      <rPr>
        <sz val="11"/>
        <color rgb="FFFF0000"/>
        <rFont val="Frutiger LT Arabic 45 Light"/>
      </rPr>
      <t xml:space="preserve"> </t>
    </r>
    <r>
      <rPr>
        <sz val="11"/>
        <rFont val="Frutiger LT Arabic 45 Light"/>
      </rPr>
      <t xml:space="preserve"> 80,000 مسكن. 
- حسب المعايير الدولية التي تلتزم بها المملكة العربية السعودية، والمطبقة لدى دول مجموعة العشرين يوفر المسح تقديرات للسكان داخل وخارج قوة العمل، كما يوفر أهم مؤشرات سوق العمل مثل: معدل البطالة، ومعدل المشاركة في القوى العاملة.
- الالتزام بهذه المعايير يسهل عملية المقارنات الدولية بين الدول في مؤشرات سوق العمل. 
المصدر الثاني ( بيانات السجلَّات الإدارية):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 تُسند بيانات السجلات الإدارية  إلى آخر يوم في الربع الميلادي من كل سنة) . وتعتبر هذه الجهات مصدرًا رئيسًا للبيانات التالية:
 </t>
    </r>
  </si>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</sst>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0.0"/>
    <numFmt numFmtId="167" formatCode="[$-10401]0.0"/>
    <numFmt numFmtId="168" formatCode="_-* #,##0_-;\-* #,##0_-;_-* &quot;-&quot;??_-;_-@_-"/>
  </numFmts>
  <fonts count="6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0"/>
      <name val="Arial"/>
      <family val="2"/>
    </font>
    <font>
      <sz val="18"/>
      <name val="Sakkal Majalla"/>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10"/>
      <color rgb="FF000000"/>
      <name val="Neo Sans Arabic"/>
      <family val="2"/>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0"/>
      <color theme="1"/>
      <name val="Sakkal Majalla"/>
    </font>
    <font>
      <sz val="10"/>
      <color theme="0"/>
      <name val="Calibri"/>
      <family val="2"/>
      <scheme val="minor"/>
    </font>
    <font>
      <sz val="10"/>
      <color rgb="FF000000"/>
      <name val="Sakkal Majalla"/>
    </font>
    <font>
      <sz val="11"/>
      <color indexed="8"/>
      <name val="Calibri"/>
      <family val="2"/>
      <scheme val="minor"/>
    </font>
    <font>
      <sz val="16"/>
      <color theme="3"/>
      <name val="Frutiger LT Arabic 45 Light"/>
    </font>
    <font>
      <sz val="10"/>
      <color rgb="FF000000"/>
      <name val="Frutiger LT Arabic 45 Light"/>
    </font>
    <font>
      <sz val="16"/>
      <color rgb="FF00206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1"/>
      <color rgb="FFFF0000"/>
      <name val="Frutiger LT Arabic 45 Light"/>
    </font>
    <font>
      <sz val="14"/>
      <color rgb="FF002060"/>
      <name val="Frutiger LT Arabic 55 Roman"/>
    </font>
    <font>
      <sz val="12"/>
      <color rgb="FFFFFFFF"/>
      <name val="Frutiger LT Arabic 55 Roman"/>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EAEAEA"/>
        <bgColor rgb="FFEAEAEA"/>
      </patternFill>
    </fill>
    <fill>
      <patternFill patternType="solid">
        <fgColor rgb="FFCDCDCD"/>
        <bgColor rgb="FFCDCDCD"/>
      </patternFill>
    </fill>
    <fill>
      <patternFill patternType="solid">
        <fgColor rgb="FFA5A5A5"/>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diagonal/>
    </border>
    <border>
      <left style="thin">
        <color rgb="FFD3D3D3"/>
      </left>
      <right style="thin">
        <color theme="0"/>
      </right>
      <top/>
      <bottom style="thin">
        <color theme="0"/>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s>
  <cellStyleXfs count="42">
    <xf numFmtId="0" fontId="0" fillId="0" borderId="0"/>
    <xf numFmtId="0" fontId="9" fillId="0" borderId="0"/>
    <xf numFmtId="0" fontId="13" fillId="0" borderId="0"/>
    <xf numFmtId="0" fontId="17" fillId="0" borderId="0"/>
    <xf numFmtId="0" fontId="25" fillId="0" borderId="0" applyNumberFormat="0" applyFill="0" applyBorder="0" applyAlignment="0" applyProtection="0"/>
    <xf numFmtId="0" fontId="24" fillId="0" borderId="0"/>
    <xf numFmtId="0" fontId="13" fillId="0" borderId="0"/>
    <xf numFmtId="0" fontId="32" fillId="0" borderId="0"/>
    <xf numFmtId="0" fontId="24" fillId="0" borderId="0"/>
    <xf numFmtId="0" fontId="17" fillId="0" borderId="0"/>
    <xf numFmtId="0" fontId="17" fillId="6" borderId="16" applyNumberFormat="0" applyFont="0" applyAlignment="0" applyProtection="0"/>
    <xf numFmtId="164" fontId="17" fillId="0" borderId="0" applyFont="0" applyFill="0" applyBorder="0" applyAlignment="0" applyProtection="0"/>
    <xf numFmtId="0" fontId="32" fillId="0" borderId="0"/>
    <xf numFmtId="0" fontId="17" fillId="0" borderId="0"/>
    <xf numFmtId="0" fontId="17" fillId="0" borderId="0"/>
    <xf numFmtId="0" fontId="17" fillId="0" borderId="0"/>
    <xf numFmtId="0" fontId="8" fillId="0" borderId="0"/>
    <xf numFmtId="0" fontId="8" fillId="0" borderId="0"/>
    <xf numFmtId="0" fontId="7" fillId="0" borderId="0"/>
    <xf numFmtId="0" fontId="6" fillId="0" borderId="0"/>
    <xf numFmtId="0" fontId="6"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0" fontId="5" fillId="0" borderId="0"/>
    <xf numFmtId="0" fontId="5" fillId="0" borderId="0"/>
    <xf numFmtId="0" fontId="40" fillId="11" borderId="26" applyNumberFormat="0" applyAlignment="0" applyProtection="0"/>
    <xf numFmtId="0" fontId="4" fillId="0" borderId="0"/>
    <xf numFmtId="0" fontId="4" fillId="0" borderId="0"/>
    <xf numFmtId="0" fontId="3" fillId="0" borderId="0"/>
    <xf numFmtId="0" fontId="3" fillId="0" borderId="0"/>
    <xf numFmtId="0" fontId="2" fillId="0" borderId="0"/>
    <xf numFmtId="0" fontId="2" fillId="0" borderId="0"/>
    <xf numFmtId="0" fontId="17" fillId="0" borderId="0"/>
    <xf numFmtId="0" fontId="2" fillId="0" borderId="0"/>
    <xf numFmtId="0" fontId="2" fillId="0" borderId="0"/>
    <xf numFmtId="0" fontId="47" fillId="0" borderId="0"/>
    <xf numFmtId="0" fontId="1" fillId="0" borderId="0"/>
    <xf numFmtId="0" fontId="1" fillId="0" borderId="0"/>
    <xf numFmtId="0" fontId="1" fillId="0" borderId="0"/>
    <xf numFmtId="0" fontId="1" fillId="0" borderId="0"/>
    <xf numFmtId="0" fontId="1" fillId="0" borderId="0"/>
  </cellStyleXfs>
  <cellXfs count="380">
    <xf numFmtId="0" fontId="0" fillId="0" borderId="0" xfId="0"/>
    <xf numFmtId="0" fontId="14" fillId="0" borderId="0" xfId="2" applyFont="1"/>
    <xf numFmtId="0" fontId="15" fillId="0" borderId="0" xfId="2" applyFont="1" applyAlignment="1">
      <alignment vertical="center"/>
    </xf>
    <xf numFmtId="0" fontId="15" fillId="0" borderId="0" xfId="2" applyFont="1"/>
    <xf numFmtId="0" fontId="18" fillId="2" borderId="10" xfId="2" applyFont="1" applyFill="1" applyBorder="1" applyAlignment="1">
      <alignment vertical="center" readingOrder="2"/>
    </xf>
    <xf numFmtId="0" fontId="18" fillId="2" borderId="0" xfId="2" applyFont="1" applyFill="1"/>
    <xf numFmtId="1" fontId="18" fillId="2" borderId="0" xfId="2" applyNumberFormat="1" applyFont="1" applyFill="1"/>
    <xf numFmtId="0" fontId="14" fillId="0" borderId="0" xfId="2" applyFont="1" applyBorder="1"/>
    <xf numFmtId="0" fontId="13" fillId="0" borderId="0" xfId="2"/>
    <xf numFmtId="0" fontId="23" fillId="0" borderId="0" xfId="2" applyFont="1"/>
    <xf numFmtId="0" fontId="23" fillId="0" borderId="0" xfId="2" applyFont="1" applyAlignment="1">
      <alignment horizontal="left" indent="1"/>
    </xf>
    <xf numFmtId="0" fontId="22" fillId="0" borderId="0" xfId="2" applyFont="1" applyAlignment="1">
      <alignment horizontal="right" vertical="center" readingOrder="2"/>
    </xf>
    <xf numFmtId="0" fontId="22" fillId="0" borderId="0" xfId="2" applyFont="1" applyAlignment="1">
      <alignment vertical="center" readingOrder="2"/>
    </xf>
    <xf numFmtId="0" fontId="18" fillId="0" borderId="0" xfId="2" applyFont="1" applyAlignment="1">
      <alignment vertical="center" readingOrder="2"/>
    </xf>
    <xf numFmtId="0" fontId="26" fillId="0" borderId="0" xfId="2" applyFont="1"/>
    <xf numFmtId="0" fontId="20" fillId="2" borderId="0" xfId="2" applyFont="1" applyFill="1" applyAlignment="1">
      <alignment vertical="center"/>
    </xf>
    <xf numFmtId="0" fontId="19" fillId="0" borderId="0" xfId="2" applyFont="1" applyAlignment="1">
      <alignment vertical="center"/>
    </xf>
    <xf numFmtId="0" fontId="27" fillId="0" borderId="0" xfId="2" applyFont="1"/>
    <xf numFmtId="0" fontId="22" fillId="2" borderId="0" xfId="2" applyFont="1" applyFill="1" applyAlignment="1">
      <alignment vertical="center" readingOrder="2"/>
    </xf>
    <xf numFmtId="0" fontId="22" fillId="2" borderId="0" xfId="2" applyFont="1" applyFill="1" applyAlignment="1">
      <alignment horizontal="right"/>
    </xf>
    <xf numFmtId="0" fontId="22" fillId="2" borderId="0" xfId="2" applyFont="1" applyFill="1" applyAlignment="1"/>
    <xf numFmtId="0" fontId="13" fillId="2" borderId="0" xfId="2" applyFill="1"/>
    <xf numFmtId="0" fontId="22" fillId="2" borderId="0" xfId="2" applyFont="1" applyFill="1" applyBorder="1" applyAlignment="1">
      <alignment horizontal="left" indent="1"/>
    </xf>
    <xf numFmtId="0" fontId="22" fillId="0" borderId="0" xfId="2" applyFont="1" applyAlignment="1">
      <alignment horizontal="right"/>
    </xf>
    <xf numFmtId="0" fontId="22" fillId="0" borderId="0" xfId="2" applyFont="1" applyAlignment="1"/>
    <xf numFmtId="165" fontId="22" fillId="0" borderId="0" xfId="2" applyNumberFormat="1" applyFont="1" applyAlignment="1"/>
    <xf numFmtId="0" fontId="22" fillId="0" borderId="0" xfId="2" applyFont="1" applyBorder="1" applyAlignment="1">
      <alignment horizontal="left" indent="1" readingOrder="2"/>
    </xf>
    <xf numFmtId="0" fontId="23" fillId="2" borderId="0" xfId="2" applyFont="1" applyFill="1" applyAlignment="1">
      <alignment horizontal="left" indent="1"/>
    </xf>
    <xf numFmtId="165" fontId="22" fillId="2" borderId="0" xfId="2" applyNumberFormat="1" applyFont="1" applyFill="1" applyAlignment="1">
      <alignment horizontal="left" indent="1"/>
    </xf>
    <xf numFmtId="0" fontId="13" fillId="0" borderId="0" xfId="2" applyAlignment="1">
      <alignment horizontal="right"/>
    </xf>
    <xf numFmtId="3" fontId="22" fillId="0" borderId="0" xfId="2" applyNumberFormat="1" applyFont="1" applyAlignment="1">
      <alignment horizontal="right"/>
    </xf>
    <xf numFmtId="3" fontId="22" fillId="0" borderId="0" xfId="2" applyNumberFormat="1" applyFont="1" applyAlignment="1"/>
    <xf numFmtId="0" fontId="22" fillId="0" borderId="0" xfId="2" applyFont="1"/>
    <xf numFmtId="0" fontId="22" fillId="2" borderId="0" xfId="2" applyFont="1" applyFill="1" applyAlignment="1">
      <alignment horizontal="left" vertical="center" indent="1" readingOrder="2"/>
    </xf>
    <xf numFmtId="0" fontId="22" fillId="0" borderId="0" xfId="2" applyFont="1" applyAlignment="1">
      <alignment horizontal="left" indent="1"/>
    </xf>
    <xf numFmtId="0" fontId="22" fillId="0" borderId="0" xfId="2" applyFont="1" applyAlignment="1">
      <alignment horizontal="left" vertical="center" indent="1" readingOrder="2"/>
    </xf>
    <xf numFmtId="0" fontId="22" fillId="2" borderId="0" xfId="2" applyFont="1" applyFill="1" applyAlignment="1">
      <alignment horizontal="right" vertical="center" readingOrder="2"/>
    </xf>
    <xf numFmtId="0" fontId="22" fillId="0" borderId="0" xfId="2" applyFont="1" applyAlignment="1">
      <alignment horizontal="left" indent="1" readingOrder="2"/>
    </xf>
    <xf numFmtId="165" fontId="22" fillId="0" borderId="0" xfId="2" applyNumberFormat="1" applyFont="1" applyAlignment="1">
      <alignment horizontal="right"/>
    </xf>
    <xf numFmtId="3" fontId="13" fillId="0" borderId="0" xfId="2" applyNumberFormat="1"/>
    <xf numFmtId="3" fontId="23" fillId="0" borderId="0" xfId="2" applyNumberFormat="1" applyFont="1"/>
    <xf numFmtId="0" fontId="22" fillId="2" borderId="0" xfId="2" applyFont="1" applyFill="1" applyAlignment="1">
      <alignment horizontal="left" indent="1"/>
    </xf>
    <xf numFmtId="0" fontId="23" fillId="2" borderId="0" xfId="2" applyFont="1" applyFill="1"/>
    <xf numFmtId="165" fontId="13" fillId="0" borderId="0" xfId="2" applyNumberFormat="1"/>
    <xf numFmtId="0" fontId="13" fillId="0" borderId="0" xfId="2" applyAlignment="1">
      <alignment horizontal="center"/>
    </xf>
    <xf numFmtId="0" fontId="23" fillId="2" borderId="0" xfId="2" applyFont="1" applyFill="1" applyAlignment="1">
      <alignment horizontal="center"/>
    </xf>
    <xf numFmtId="0" fontId="12" fillId="2" borderId="0" xfId="2" applyFont="1" applyFill="1" applyAlignment="1">
      <alignment horizontal="right" vertical="center" readingOrder="2"/>
    </xf>
    <xf numFmtId="0" fontId="22" fillId="2" borderId="0" xfId="2" applyFont="1" applyFill="1" applyAlignment="1">
      <alignment horizontal="left" vertical="center" readingOrder="2"/>
    </xf>
    <xf numFmtId="0" fontId="13" fillId="0" borderId="0" xfId="2" applyBorder="1"/>
    <xf numFmtId="0" fontId="23" fillId="2" borderId="0" xfId="2" applyFont="1" applyFill="1" applyBorder="1" applyAlignment="1">
      <alignment horizontal="left" indent="1"/>
    </xf>
    <xf numFmtId="3" fontId="23" fillId="2" borderId="0" xfId="2" applyNumberFormat="1" applyFont="1" applyFill="1"/>
    <xf numFmtId="0" fontId="23" fillId="0" borderId="0" xfId="2" applyFont="1" applyAlignment="1">
      <alignment horizontal="center"/>
    </xf>
    <xf numFmtId="3" fontId="23" fillId="2" borderId="0" xfId="2" applyNumberFormat="1" applyFont="1" applyFill="1" applyAlignment="1">
      <alignment horizontal="left" indent="1"/>
    </xf>
    <xf numFmtId="3" fontId="13" fillId="2" borderId="0" xfId="2" applyNumberFormat="1" applyFill="1"/>
    <xf numFmtId="0" fontId="23" fillId="0" borderId="0" xfId="2" applyFont="1" applyBorder="1"/>
    <xf numFmtId="165" fontId="13" fillId="0" borderId="0" xfId="2" applyNumberFormat="1" applyBorder="1"/>
    <xf numFmtId="0" fontId="12" fillId="0" borderId="0" xfId="2" applyFont="1" applyAlignment="1">
      <alignment vertical="center" readingOrder="2"/>
    </xf>
    <xf numFmtId="0" fontId="28" fillId="0" borderId="0" xfId="2" applyFont="1" applyAlignment="1">
      <alignment horizontal="center" vertical="center" readingOrder="2"/>
    </xf>
    <xf numFmtId="0" fontId="16" fillId="0" borderId="0" xfId="2" applyFont="1" applyAlignment="1">
      <alignment vertical="center"/>
    </xf>
    <xf numFmtId="0" fontId="31" fillId="4" borderId="6" xfId="3" applyFont="1" applyFill="1" applyBorder="1" applyAlignment="1">
      <alignment horizontal="center" vertical="center" wrapText="1" shrinkToFit="1"/>
    </xf>
    <xf numFmtId="0" fontId="30" fillId="0" borderId="0" xfId="2" applyFont="1" applyAlignment="1">
      <alignment vertical="center" wrapText="1"/>
    </xf>
    <xf numFmtId="0" fontId="34" fillId="8" borderId="20" xfId="0" applyFont="1" applyFill="1" applyBorder="1" applyAlignment="1">
      <alignment vertical="center"/>
    </xf>
    <xf numFmtId="0" fontId="34" fillId="8" borderId="0" xfId="0" applyFont="1" applyFill="1" applyAlignment="1">
      <alignment vertical="center"/>
    </xf>
    <xf numFmtId="0" fontId="35" fillId="8" borderId="0" xfId="0" applyFont="1" applyFill="1" applyAlignment="1">
      <alignment vertical="center"/>
    </xf>
    <xf numFmtId="0" fontId="0" fillId="0" borderId="21" xfId="0" applyBorder="1"/>
    <xf numFmtId="0" fontId="35" fillId="0" borderId="20" xfId="0" applyFont="1" applyBorder="1"/>
    <xf numFmtId="0" fontId="33" fillId="0" borderId="0" xfId="0" applyFont="1"/>
    <xf numFmtId="0" fontId="35" fillId="0" borderId="0" xfId="0" applyFont="1"/>
    <xf numFmtId="0" fontId="33" fillId="0" borderId="0" xfId="0" applyFont="1" applyAlignment="1">
      <alignment vertical="top"/>
    </xf>
    <xf numFmtId="0" fontId="29" fillId="0" borderId="0" xfId="0" applyFont="1" applyAlignment="1">
      <alignment horizontal="right" vertical="top" wrapText="1"/>
    </xf>
    <xf numFmtId="0" fontId="29" fillId="0" borderId="21" xfId="0" applyFont="1" applyBorder="1"/>
    <xf numFmtId="0" fontId="37" fillId="0" borderId="0" xfId="0" applyFont="1" applyAlignment="1">
      <alignment horizontal="right" vertical="center" readingOrder="2"/>
    </xf>
    <xf numFmtId="0" fontId="19" fillId="0" borderId="0" xfId="1" applyFont="1"/>
    <xf numFmtId="0" fontId="0" fillId="0" borderId="0" xfId="0" applyAlignment="1">
      <alignment horizontal="center"/>
    </xf>
    <xf numFmtId="3" fontId="0" fillId="0" borderId="0" xfId="0" applyNumberFormat="1"/>
    <xf numFmtId="0" fontId="4" fillId="0" borderId="0" xfId="2" applyFont="1"/>
    <xf numFmtId="0" fontId="3" fillId="0" borderId="0" xfId="29"/>
    <xf numFmtId="0" fontId="41" fillId="0" borderId="0" xfId="0" applyFont="1" applyAlignment="1">
      <alignment horizontal="left" vertical="center"/>
    </xf>
    <xf numFmtId="0" fontId="42" fillId="0" borderId="0" xfId="0" applyFont="1" applyAlignment="1">
      <alignment horizontal="center" vertical="center"/>
    </xf>
    <xf numFmtId="0" fontId="43" fillId="2" borderId="0" xfId="2" applyFont="1" applyFill="1" applyAlignment="1">
      <alignment vertical="center" readingOrder="2"/>
    </xf>
    <xf numFmtId="0" fontId="43" fillId="2" borderId="0" xfId="2" applyFont="1" applyFill="1"/>
    <xf numFmtId="0" fontId="43" fillId="2" borderId="0" xfId="2" applyFont="1" applyFill="1" applyAlignment="1">
      <alignment horizontal="right" vertical="center" indent="4" readingOrder="2"/>
    </xf>
    <xf numFmtId="0" fontId="44" fillId="2" borderId="0" xfId="2" applyFont="1" applyFill="1"/>
    <xf numFmtId="0" fontId="43" fillId="2" borderId="2" xfId="2" applyFont="1" applyFill="1" applyBorder="1" applyAlignment="1">
      <alignment horizontal="left" indent="1"/>
    </xf>
    <xf numFmtId="0" fontId="45" fillId="0" borderId="0" xfId="2" applyFont="1"/>
    <xf numFmtId="0" fontId="43" fillId="2" borderId="0" xfId="2" applyFont="1" applyFill="1" applyAlignment="1">
      <alignment horizontal="left" indent="1" readingOrder="2"/>
    </xf>
    <xf numFmtId="3" fontId="44" fillId="2" borderId="0" xfId="2" applyNumberFormat="1" applyFont="1" applyFill="1" applyAlignment="1">
      <alignment horizontal="right"/>
    </xf>
    <xf numFmtId="3" fontId="43" fillId="2" borderId="0" xfId="2" applyNumberFormat="1" applyFont="1" applyFill="1" applyAlignment="1">
      <alignment horizontal="left"/>
    </xf>
    <xf numFmtId="3" fontId="43" fillId="2" borderId="0" xfId="2" applyNumberFormat="1" applyFont="1" applyFill="1" applyAlignment="1">
      <alignment horizontal="left" indent="1"/>
    </xf>
    <xf numFmtId="0" fontId="0" fillId="0" borderId="0" xfId="0" applyAlignment="1">
      <alignment readingOrder="2"/>
    </xf>
    <xf numFmtId="0" fontId="31" fillId="4" borderId="28" xfId="3" applyFont="1" applyFill="1" applyBorder="1" applyAlignment="1">
      <alignment horizontal="center" vertical="center" wrapText="1" shrinkToFit="1" readingOrder="1"/>
    </xf>
    <xf numFmtId="0" fontId="21" fillId="2" borderId="10" xfId="2" applyFont="1" applyFill="1" applyBorder="1" applyAlignment="1">
      <alignment horizontal="right" vertical="center" indent="1" readingOrder="2"/>
    </xf>
    <xf numFmtId="0" fontId="21" fillId="2" borderId="0" xfId="2" applyFont="1" applyFill="1" applyAlignment="1">
      <alignment horizontal="right" vertical="center" indent="1" readingOrder="2"/>
    </xf>
    <xf numFmtId="0" fontId="49" fillId="0" borderId="0" xfId="2" applyFont="1" applyBorder="1" applyAlignment="1">
      <alignment vertical="center" readingOrder="2"/>
    </xf>
    <xf numFmtId="166" fontId="50" fillId="3" borderId="9" xfId="2" applyNumberFormat="1" applyFont="1" applyFill="1" applyBorder="1" applyAlignment="1">
      <alignment horizontal="right" vertical="center" wrapText="1" indent="2" readingOrder="1"/>
    </xf>
    <xf numFmtId="3" fontId="50" fillId="3" borderId="9" xfId="2" applyNumberFormat="1" applyFont="1" applyFill="1" applyBorder="1" applyAlignment="1">
      <alignment horizontal="center" vertical="center" wrapText="1" readingOrder="1"/>
    </xf>
    <xf numFmtId="166" fontId="50" fillId="5" borderId="9" xfId="2" applyNumberFormat="1" applyFont="1" applyFill="1" applyBorder="1" applyAlignment="1">
      <alignment horizontal="right" vertical="center" wrapText="1" indent="2" readingOrder="1"/>
    </xf>
    <xf numFmtId="3" fontId="50" fillId="5" borderId="9" xfId="2" applyNumberFormat="1" applyFont="1" applyFill="1" applyBorder="1" applyAlignment="1">
      <alignment horizontal="center" vertical="center" wrapText="1" readingOrder="1"/>
    </xf>
    <xf numFmtId="0" fontId="21" fillId="2" borderId="0" xfId="2" applyFont="1" applyFill="1" applyAlignment="1">
      <alignment horizontal="right" readingOrder="2"/>
    </xf>
    <xf numFmtId="0" fontId="21" fillId="2" borderId="0" xfId="2" applyFont="1" applyFill="1" applyAlignment="1">
      <alignment horizontal="right" vertical="center" readingOrder="2"/>
    </xf>
    <xf numFmtId="3" fontId="21" fillId="2" borderId="0" xfId="2" applyNumberFormat="1" applyFont="1" applyFill="1" applyAlignment="1">
      <alignment horizontal="right"/>
    </xf>
    <xf numFmtId="0" fontId="21" fillId="2" borderId="0" xfId="2" applyFont="1" applyFill="1" applyAlignment="1">
      <alignment horizontal="right"/>
    </xf>
    <xf numFmtId="0" fontId="51" fillId="2" borderId="0" xfId="2" applyFont="1" applyFill="1" applyAlignment="1">
      <alignment horizontal="right"/>
    </xf>
    <xf numFmtId="0" fontId="21" fillId="2" borderId="0" xfId="2" applyFont="1" applyFill="1" applyAlignment="1">
      <alignment horizontal="right" indent="1"/>
    </xf>
    <xf numFmtId="0" fontId="21" fillId="0" borderId="0" xfId="2" applyFont="1" applyAlignment="1">
      <alignment horizontal="right" readingOrder="2"/>
    </xf>
    <xf numFmtId="0" fontId="21" fillId="0" borderId="0" xfId="2" applyFont="1" applyAlignment="1">
      <alignment horizontal="right" vertical="center" readingOrder="2"/>
    </xf>
    <xf numFmtId="0" fontId="21" fillId="0" borderId="0" xfId="2" applyFont="1" applyAlignment="1">
      <alignment horizontal="right"/>
    </xf>
    <xf numFmtId="0" fontId="51" fillId="0" borderId="0" xfId="2" applyFont="1" applyAlignment="1">
      <alignment horizontal="right"/>
    </xf>
    <xf numFmtId="165" fontId="21" fillId="0" borderId="0" xfId="2" applyNumberFormat="1" applyFont="1" applyAlignment="1">
      <alignment horizontal="right"/>
    </xf>
    <xf numFmtId="165" fontId="21" fillId="2" borderId="0" xfId="2" applyNumberFormat="1" applyFont="1" applyFill="1" applyAlignment="1">
      <alignment horizontal="right" indent="1"/>
    </xf>
    <xf numFmtId="0" fontId="53" fillId="0" borderId="0" xfId="1" applyFont="1" applyAlignment="1">
      <alignment horizontal="right"/>
    </xf>
    <xf numFmtId="0" fontId="54" fillId="4" borderId="5" xfId="3" applyFont="1" applyFill="1" applyBorder="1" applyAlignment="1">
      <alignment horizont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167" fontId="55" fillId="9" borderId="9" xfId="0" applyNumberFormat="1" applyFont="1" applyFill="1" applyBorder="1" applyAlignment="1">
      <alignment horizontal="center" vertical="center" wrapText="1" readingOrder="2"/>
    </xf>
    <xf numFmtId="3" fontId="55" fillId="3" borderId="9" xfId="2" applyNumberFormat="1" applyFont="1" applyFill="1" applyBorder="1" applyAlignment="1">
      <alignment horizontal="center" vertical="center" wrapText="1" readingOrder="1"/>
    </xf>
    <xf numFmtId="167" fontId="55" fillId="10" borderId="9" xfId="0" applyNumberFormat="1" applyFont="1" applyFill="1" applyBorder="1" applyAlignment="1">
      <alignment horizontal="center" vertical="center" wrapText="1" readingOrder="2"/>
    </xf>
    <xf numFmtId="3" fontId="55" fillId="5" borderId="9" xfId="2" applyNumberFormat="1" applyFont="1" applyFill="1" applyBorder="1" applyAlignment="1">
      <alignment horizontal="center" vertical="center" wrapText="1" readingOrder="1"/>
    </xf>
    <xf numFmtId="0" fontId="49" fillId="0" borderId="0" xfId="2" applyFont="1" applyAlignment="1">
      <alignment horizontal="right" vertical="center" readingOrder="2"/>
    </xf>
    <xf numFmtId="0" fontId="54" fillId="4" borderId="6" xfId="3" applyFont="1" applyFill="1" applyBorder="1" applyAlignment="1">
      <alignment horizontal="center" vertical="center" wrapText="1" shrinkToFit="1"/>
    </xf>
    <xf numFmtId="0" fontId="54" fillId="4" borderId="11" xfId="3" applyFont="1" applyFill="1" applyBorder="1" applyAlignment="1">
      <alignment horizontal="center" vertical="center" wrapText="1" shrinkToFit="1"/>
    </xf>
    <xf numFmtId="0" fontId="55" fillId="3" borderId="8" xfId="2" applyFont="1" applyFill="1" applyBorder="1" applyAlignment="1">
      <alignment horizontal="center" vertical="center" wrapText="1" readingOrder="2"/>
    </xf>
    <xf numFmtId="0" fontId="55" fillId="5" borderId="8" xfId="2" applyFont="1" applyFill="1" applyBorder="1" applyAlignment="1">
      <alignment horizontal="center" vertical="center" wrapText="1" readingOrder="2"/>
    </xf>
    <xf numFmtId="3" fontId="55" fillId="5" borderId="1" xfId="2" applyNumberFormat="1" applyFont="1" applyFill="1" applyBorder="1" applyAlignment="1">
      <alignment horizontal="center" vertical="center" wrapText="1" readingOrder="1"/>
    </xf>
    <xf numFmtId="0" fontId="54" fillId="4" borderId="12" xfId="3" applyFont="1" applyFill="1" applyBorder="1" applyAlignment="1">
      <alignment horizontal="center" vertical="center" shrinkToFit="1"/>
    </xf>
    <xf numFmtId="3" fontId="54" fillId="4" borderId="6" xfId="3" applyNumberFormat="1" applyFont="1" applyFill="1" applyBorder="1" applyAlignment="1">
      <alignment horizontal="center" vertical="center" wrapText="1" shrinkToFit="1"/>
    </xf>
    <xf numFmtId="0" fontId="21" fillId="0" borderId="0" xfId="2" applyFont="1" applyAlignment="1">
      <alignment vertical="center" readingOrder="2"/>
    </xf>
    <xf numFmtId="0" fontId="21" fillId="0" borderId="0" xfId="2" applyFont="1"/>
    <xf numFmtId="0" fontId="21" fillId="0" borderId="0" xfId="2" applyFont="1" applyAlignment="1">
      <alignment horizontal="right" vertical="center" indent="1" readingOrder="2"/>
    </xf>
    <xf numFmtId="0" fontId="21" fillId="2" borderId="0" xfId="2" applyFont="1" applyFill="1"/>
    <xf numFmtId="0" fontId="54" fillId="4" borderId="9" xfId="3" applyFont="1" applyFill="1" applyBorder="1" applyAlignment="1">
      <alignment horizontal="center" vertical="center" wrapText="1" shrinkToFit="1"/>
    </xf>
    <xf numFmtId="0" fontId="55" fillId="3" borderId="9" xfId="2" applyFont="1" applyFill="1" applyBorder="1" applyAlignment="1">
      <alignment horizontal="center" vertical="center" wrapText="1" readingOrder="2"/>
    </xf>
    <xf numFmtId="0" fontId="55" fillId="5" borderId="9" xfId="2" applyFont="1" applyFill="1" applyBorder="1" applyAlignment="1">
      <alignment horizontal="center" vertical="center" wrapText="1" readingOrder="2"/>
    </xf>
    <xf numFmtId="0" fontId="54" fillId="4" borderId="9" xfId="3" applyFont="1" applyFill="1" applyBorder="1" applyAlignment="1">
      <alignment horizontal="center" vertical="center" shrinkToFit="1"/>
    </xf>
    <xf numFmtId="3" fontId="54" fillId="4" borderId="9" xfId="3" applyNumberFormat="1" applyFont="1" applyFill="1" applyBorder="1" applyAlignment="1">
      <alignment horizontal="center" vertical="center" wrapText="1" shrinkToFit="1"/>
    </xf>
    <xf numFmtId="0" fontId="49" fillId="0" borderId="0" xfId="2" applyFont="1" applyAlignment="1">
      <alignment vertical="center" readingOrder="2"/>
    </xf>
    <xf numFmtId="3" fontId="55" fillId="3" borderId="8" xfId="2" applyNumberFormat="1" applyFont="1" applyFill="1" applyBorder="1" applyAlignment="1">
      <alignment horizontal="center" vertical="center" wrapText="1" readingOrder="1"/>
    </xf>
    <xf numFmtId="0" fontId="54" fillId="4" borderId="2" xfId="3" applyFont="1" applyFill="1" applyBorder="1" applyAlignment="1">
      <alignment horizontal="center" vertical="center" wrapText="1" shrinkToFit="1"/>
    </xf>
    <xf numFmtId="0" fontId="10" fillId="2" borderId="0" xfId="2" applyFont="1" applyFill="1" applyAlignment="1">
      <alignment horizontal="right" vertical="center" indent="1" readingOrder="2"/>
    </xf>
    <xf numFmtId="0" fontId="54" fillId="4" borderId="12" xfId="3" applyFont="1" applyFill="1" applyBorder="1" applyAlignment="1">
      <alignment horizontal="center" vertical="center" wrapText="1" shrinkToFit="1"/>
    </xf>
    <xf numFmtId="3" fontId="55" fillId="3" borderId="9" xfId="2" applyNumberFormat="1" applyFont="1" applyFill="1" applyBorder="1" applyAlignment="1">
      <alignment horizontal="right" vertical="center" wrapText="1" indent="1" readingOrder="1"/>
    </xf>
    <xf numFmtId="3" fontId="55" fillId="3" borderId="1" xfId="2" applyNumberFormat="1" applyFont="1" applyFill="1" applyBorder="1" applyAlignment="1">
      <alignment horizontal="center" vertical="center" wrapText="1" readingOrder="1"/>
    </xf>
    <xf numFmtId="3" fontId="55" fillId="5" borderId="9" xfId="2" applyNumberFormat="1" applyFont="1" applyFill="1" applyBorder="1" applyAlignment="1">
      <alignment horizontal="right" vertical="center" wrapText="1" indent="1" readingOrder="1"/>
    </xf>
    <xf numFmtId="3" fontId="54" fillId="4" borderId="12" xfId="3" applyNumberFormat="1" applyFont="1" applyFill="1" applyBorder="1" applyAlignment="1">
      <alignment horizontal="center" vertical="center" wrapText="1" shrinkToFit="1"/>
    </xf>
    <xf numFmtId="3" fontId="55" fillId="3" borderId="1" xfId="16" applyNumberFormat="1" applyFont="1" applyFill="1" applyBorder="1" applyAlignment="1">
      <alignment horizontal="center" vertical="center" wrapText="1" readingOrder="1"/>
    </xf>
    <xf numFmtId="3" fontId="55" fillId="5" borderId="1" xfId="16" applyNumberFormat="1" applyFont="1" applyFill="1" applyBorder="1" applyAlignment="1">
      <alignment horizontal="center" vertical="center" wrapText="1" readingOrder="1"/>
    </xf>
    <xf numFmtId="0" fontId="54" fillId="4" borderId="4" xfId="3" applyFont="1" applyFill="1" applyBorder="1" applyAlignment="1">
      <alignment horizontal="center" vertical="center" wrapText="1" shrinkToFit="1"/>
    </xf>
    <xf numFmtId="0" fontId="51" fillId="0" borderId="0" xfId="2" applyFont="1" applyAlignment="1">
      <alignment horizontal="right" indent="1" readingOrder="2"/>
    </xf>
    <xf numFmtId="0" fontId="55" fillId="5" borderId="12" xfId="2" applyFont="1" applyFill="1" applyBorder="1" applyAlignment="1">
      <alignment horizontal="center" vertical="center" wrapText="1" readingOrder="2"/>
    </xf>
    <xf numFmtId="3" fontId="55" fillId="5" borderId="6" xfId="2" applyNumberFormat="1" applyFont="1" applyFill="1" applyBorder="1" applyAlignment="1">
      <alignment horizontal="center" vertical="center" wrapText="1" readingOrder="1"/>
    </xf>
    <xf numFmtId="3" fontId="55" fillId="5" borderId="11" xfId="2" applyNumberFormat="1" applyFont="1" applyFill="1" applyBorder="1" applyAlignment="1">
      <alignment horizontal="center" vertical="center" wrapText="1" readingOrder="1"/>
    </xf>
    <xf numFmtId="3" fontId="54" fillId="4" borderId="3" xfId="3" applyNumberFormat="1" applyFont="1" applyFill="1" applyBorder="1" applyAlignment="1">
      <alignment horizontal="center" vertical="center" wrapText="1" shrinkToFit="1"/>
    </xf>
    <xf numFmtId="0" fontId="49" fillId="0" borderId="0" xfId="2" applyFont="1" applyAlignment="1">
      <alignment vertical="center"/>
    </xf>
    <xf numFmtId="3" fontId="55" fillId="3" borderId="9" xfId="14" applyNumberFormat="1" applyFont="1" applyFill="1" applyBorder="1" applyAlignment="1">
      <alignment horizontal="center" vertical="center" wrapText="1" readingOrder="1"/>
    </xf>
    <xf numFmtId="3" fontId="55" fillId="5" borderId="9" xfId="14" applyNumberFormat="1" applyFont="1" applyFill="1" applyBorder="1" applyAlignment="1">
      <alignment horizontal="center" vertical="center" wrapText="1" readingOrder="1"/>
    </xf>
    <xf numFmtId="3" fontId="54" fillId="4" borderId="11" xfId="3" applyNumberFormat="1" applyFont="1" applyFill="1" applyBorder="1" applyAlignment="1">
      <alignment horizontal="center" vertical="center" wrapText="1" shrinkToFit="1"/>
    </xf>
    <xf numFmtId="3" fontId="55" fillId="3" borderId="1" xfId="2" applyNumberFormat="1" applyFont="1" applyFill="1" applyBorder="1" applyAlignment="1">
      <alignment horizontal="right" vertical="center" wrapText="1" indent="1" readingOrder="1"/>
    </xf>
    <xf numFmtId="3" fontId="55" fillId="5" borderId="1" xfId="2" applyNumberFormat="1" applyFont="1" applyFill="1" applyBorder="1" applyAlignment="1">
      <alignment horizontal="right" vertical="center" wrapText="1" indent="1" readingOrder="1"/>
    </xf>
    <xf numFmtId="3" fontId="54" fillId="4" borderId="4" xfId="3" applyNumberFormat="1" applyFont="1" applyFill="1" applyBorder="1" applyAlignment="1">
      <alignment horizontal="center" vertical="center" wrapText="1" shrinkToFit="1"/>
    </xf>
    <xf numFmtId="3" fontId="55" fillId="3" borderId="1" xfId="17" applyNumberFormat="1" applyFont="1" applyFill="1" applyBorder="1" applyAlignment="1">
      <alignment horizontal="right" vertical="center" wrapText="1" indent="1" readingOrder="1"/>
    </xf>
    <xf numFmtId="3" fontId="55" fillId="5" borderId="1" xfId="17" applyNumberFormat="1" applyFont="1" applyFill="1" applyBorder="1" applyAlignment="1">
      <alignment horizontal="right" vertical="center" wrapText="1" indent="1" readingOrder="1"/>
    </xf>
    <xf numFmtId="0" fontId="51" fillId="2" borderId="0" xfId="2" applyFont="1" applyFill="1" applyAlignment="1">
      <alignment horizontal="right" vertical="center" indent="1" readingOrder="2"/>
    </xf>
    <xf numFmtId="0" fontId="51" fillId="2" borderId="0" xfId="2" applyFont="1" applyFill="1" applyAlignment="1">
      <alignment horizontal="right" indent="1" readingOrder="2"/>
    </xf>
    <xf numFmtId="0" fontId="51" fillId="0" borderId="0" xfId="2" applyFont="1"/>
    <xf numFmtId="0" fontId="49" fillId="0" borderId="1" xfId="2" applyFont="1" applyBorder="1" applyAlignment="1">
      <alignment horizontal="right" vertical="center" readingOrder="2"/>
    </xf>
    <xf numFmtId="3" fontId="55" fillId="3" borderId="9" xfId="2" applyNumberFormat="1" applyFont="1" applyFill="1" applyBorder="1" applyAlignment="1">
      <alignment horizontal="right" vertical="center" wrapText="1" indent="1" readingOrder="2"/>
    </xf>
    <xf numFmtId="3" fontId="55" fillId="3" borderId="13" xfId="2" applyNumberFormat="1" applyFont="1" applyFill="1" applyBorder="1" applyAlignment="1">
      <alignment horizontal="center" vertical="center" wrapText="1" readingOrder="1"/>
    </xf>
    <xf numFmtId="3" fontId="55" fillId="5" borderId="13" xfId="2" applyNumberFormat="1" applyFont="1" applyFill="1" applyBorder="1" applyAlignment="1">
      <alignment horizontal="center" vertical="center" wrapText="1" readingOrder="1"/>
    </xf>
    <xf numFmtId="0" fontId="49" fillId="0" borderId="1" xfId="2" applyFont="1" applyBorder="1" applyAlignment="1">
      <alignment vertical="center" readingOrder="2"/>
    </xf>
    <xf numFmtId="0" fontId="51" fillId="0" borderId="0" xfId="2" applyFont="1" applyAlignment="1">
      <alignment horizontal="right" readingOrder="2"/>
    </xf>
    <xf numFmtId="0" fontId="49" fillId="0" borderId="1" xfId="2" applyFont="1" applyBorder="1" applyAlignment="1">
      <alignment horizontal="right" vertical="center"/>
    </xf>
    <xf numFmtId="3" fontId="55" fillId="3" borderId="1" xfId="35" applyNumberFormat="1" applyFont="1" applyFill="1" applyBorder="1" applyAlignment="1">
      <alignment horizontal="center" vertical="center" wrapText="1" readingOrder="1"/>
    </xf>
    <xf numFmtId="3" fontId="55" fillId="3" borderId="9" xfId="35" applyNumberFormat="1" applyFont="1" applyFill="1" applyBorder="1" applyAlignment="1">
      <alignment horizontal="center" vertical="center" wrapText="1" readingOrder="1"/>
    </xf>
    <xf numFmtId="3" fontId="55" fillId="5" borderId="1" xfId="35" applyNumberFormat="1" applyFont="1" applyFill="1" applyBorder="1" applyAlignment="1">
      <alignment horizontal="center" vertical="center" wrapText="1" readingOrder="1"/>
    </xf>
    <xf numFmtId="3" fontId="55" fillId="5" borderId="9" xfId="35" applyNumberFormat="1" applyFont="1" applyFill="1" applyBorder="1" applyAlignment="1">
      <alignment horizontal="center" vertical="center" wrapText="1" readingOrder="1"/>
    </xf>
    <xf numFmtId="0" fontId="10" fillId="0" borderId="0" xfId="2" applyFont="1" applyAlignment="1">
      <alignment horizontal="right" vertical="center" indent="1" readingOrder="2"/>
    </xf>
    <xf numFmtId="168" fontId="0" fillId="0" borderId="0" xfId="0" applyNumberFormat="1"/>
    <xf numFmtId="0" fontId="38" fillId="0" borderId="0" xfId="0" applyFont="1" applyAlignment="1">
      <alignment vertical="center" wrapText="1" readingOrder="1"/>
    </xf>
    <xf numFmtId="3" fontId="0" fillId="0" borderId="0" xfId="0" applyNumberFormat="1" applyAlignment="1">
      <alignment horizontal="center"/>
    </xf>
    <xf numFmtId="0" fontId="10" fillId="0" borderId="0" xfId="0" applyFont="1" applyAlignment="1">
      <alignment horizontal="right" vertical="center" wrapText="1" readingOrder="2"/>
    </xf>
    <xf numFmtId="0" fontId="11" fillId="0" borderId="0" xfId="0" applyFont="1" applyAlignment="1">
      <alignment horizontal="center" vertical="center" wrapText="1" readingOrder="1"/>
    </xf>
    <xf numFmtId="0" fontId="57" fillId="0" borderId="0" xfId="0" applyFont="1"/>
    <xf numFmtId="0" fontId="10" fillId="0" borderId="0" xfId="0" applyFont="1" applyAlignment="1">
      <alignment horizontal="right" vertical="center" wrapText="1" readingOrder="2"/>
    </xf>
    <xf numFmtId="49" fontId="59" fillId="3" borderId="9" xfId="4" applyNumberFormat="1" applyFont="1" applyFill="1" applyBorder="1" applyAlignment="1">
      <alignment horizontal="center" vertical="center" wrapText="1" readingOrder="1"/>
    </xf>
    <xf numFmtId="3" fontId="59" fillId="3" borderId="9" xfId="4" applyNumberFormat="1" applyFont="1" applyFill="1" applyBorder="1" applyAlignment="1">
      <alignment horizontal="right" vertical="center" wrapText="1" indent="1" readingOrder="1"/>
    </xf>
    <xf numFmtId="0" fontId="13" fillId="0" borderId="7" xfId="2" applyBorder="1" applyAlignment="1">
      <alignment horizontal="center" vertical="center"/>
    </xf>
    <xf numFmtId="0" fontId="13"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59" fillId="5" borderId="9" xfId="4" applyNumberFormat="1" applyFont="1" applyFill="1" applyBorder="1" applyAlignment="1">
      <alignment horizontal="center" vertical="center" wrapText="1" readingOrder="1"/>
    </xf>
    <xf numFmtId="0" fontId="13" fillId="0" borderId="0" xfId="2" applyAlignment="1">
      <alignment horizontal="right" vertical="center" readingOrder="2"/>
    </xf>
    <xf numFmtId="0" fontId="13" fillId="0" borderId="11" xfId="2" applyBorder="1" applyAlignment="1">
      <alignment horizontal="right" vertical="center" readingOrder="2"/>
    </xf>
    <xf numFmtId="3" fontId="59" fillId="5" borderId="9" xfId="4" applyNumberFormat="1" applyFont="1" applyFill="1" applyBorder="1" applyAlignment="1">
      <alignment horizontal="right" vertical="center" wrapText="1" indent="1" readingOrder="1"/>
    </xf>
    <xf numFmtId="0" fontId="0" fillId="0" borderId="0" xfId="0" applyBorder="1" applyAlignment="1">
      <alignment horizontal="right" readingOrder="2"/>
    </xf>
    <xf numFmtId="0" fontId="0" fillId="0" borderId="0" xfId="0" applyBorder="1" applyAlignment="1">
      <alignment horizontal="right"/>
    </xf>
    <xf numFmtId="0" fontId="0" fillId="0" borderId="0" xfId="0" applyAlignment="1">
      <alignment horizontal="right"/>
    </xf>
    <xf numFmtId="0" fontId="51" fillId="0" borderId="0" xfId="2" applyFont="1" applyAlignment="1">
      <alignment horizontal="right" vertical="center"/>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54" fillId="4" borderId="1" xfId="3" applyFont="1" applyFill="1" applyBorder="1" applyAlignment="1">
      <alignment horizontal="center" vertical="center" wrapText="1" shrinkToFit="1"/>
    </xf>
    <xf numFmtId="0" fontId="1" fillId="0" borderId="0" xfId="37"/>
    <xf numFmtId="0" fontId="19" fillId="0" borderId="0" xfId="37" applyFont="1" applyAlignment="1">
      <alignment vertical="center"/>
    </xf>
    <xf numFmtId="0" fontId="49" fillId="0" borderId="0" xfId="37" applyFont="1" applyAlignment="1">
      <alignment horizontal="right" vertical="center" readingOrder="2"/>
    </xf>
    <xf numFmtId="3" fontId="55" fillId="3" borderId="1" xfId="38" applyNumberFormat="1" applyFont="1" applyFill="1" applyBorder="1" applyAlignment="1">
      <alignment horizontal="right" vertical="center" wrapText="1" indent="1" readingOrder="1"/>
    </xf>
    <xf numFmtId="3" fontId="55" fillId="3" borderId="1" xfId="37" applyNumberFormat="1" applyFont="1" applyFill="1" applyBorder="1" applyAlignment="1">
      <alignment horizontal="center" vertical="center" wrapText="1" readingOrder="1"/>
    </xf>
    <xf numFmtId="3" fontId="55" fillId="5" borderId="1" xfId="38" applyNumberFormat="1" applyFont="1" applyFill="1" applyBorder="1" applyAlignment="1">
      <alignment horizontal="right" vertical="center" wrapText="1" indent="1" readingOrder="1"/>
    </xf>
    <xf numFmtId="3" fontId="55" fillId="5" borderId="1" xfId="37" applyNumberFormat="1" applyFont="1" applyFill="1" applyBorder="1" applyAlignment="1">
      <alignment horizontal="center" vertical="center" wrapText="1" readingOrder="1"/>
    </xf>
    <xf numFmtId="0" fontId="51" fillId="0" borderId="0" xfId="37" applyFont="1" applyAlignment="1">
      <alignment horizontal="right" vertical="center"/>
    </xf>
    <xf numFmtId="0" fontId="23" fillId="0" borderId="0" xfId="37" applyFont="1" applyAlignment="1">
      <alignment horizontal="right" indent="1"/>
    </xf>
    <xf numFmtId="0" fontId="23" fillId="0" borderId="0" xfId="37" applyFont="1"/>
    <xf numFmtId="0" fontId="51" fillId="0" borderId="0" xfId="37" applyFont="1" applyAlignment="1">
      <alignment horizontal="right" vertical="center" indent="1" readingOrder="2"/>
    </xf>
    <xf numFmtId="3" fontId="51" fillId="0" borderId="0" xfId="37" applyNumberFormat="1" applyFont="1" applyAlignment="1">
      <alignment horizontal="right" vertical="center" indent="1"/>
    </xf>
    <xf numFmtId="3" fontId="23" fillId="0" borderId="0" xfId="37" applyNumberFormat="1" applyFont="1" applyAlignment="1">
      <alignment horizontal="right" indent="1"/>
    </xf>
    <xf numFmtId="0" fontId="60" fillId="0" borderId="0" xfId="0" applyFont="1" applyAlignment="1">
      <alignment horizontal="right" vertical="center" wrapText="1" indent="1" readingOrder="1"/>
    </xf>
    <xf numFmtId="0" fontId="57" fillId="0" borderId="0" xfId="0" applyFont="1" applyAlignment="1">
      <alignment horizontal="right" indent="1"/>
    </xf>
    <xf numFmtId="0" fontId="1" fillId="0" borderId="0" xfId="39"/>
    <xf numFmtId="0" fontId="20" fillId="2" borderId="0" xfId="39" applyFont="1" applyFill="1" applyAlignment="1">
      <alignment vertical="center"/>
    </xf>
    <xf numFmtId="0" fontId="33" fillId="0" borderId="0" xfId="39" applyFont="1" applyAlignment="1">
      <alignment vertical="center"/>
    </xf>
    <xf numFmtId="0" fontId="35" fillId="0" borderId="0" xfId="39" applyFont="1"/>
    <xf numFmtId="0" fontId="19" fillId="0" borderId="0" xfId="39" applyFont="1" applyAlignment="1">
      <alignment vertical="center"/>
    </xf>
    <xf numFmtId="0" fontId="49" fillId="0" borderId="27" xfId="39" applyFont="1" applyBorder="1" applyAlignment="1">
      <alignment vertical="center" readingOrder="2"/>
    </xf>
    <xf numFmtId="3" fontId="55" fillId="3" borderId="1" xfId="39" applyNumberFormat="1" applyFont="1" applyFill="1" applyBorder="1" applyAlignment="1">
      <alignment horizontal="right" vertical="center" wrapText="1" indent="1" readingOrder="1"/>
    </xf>
    <xf numFmtId="3" fontId="55" fillId="3" borderId="1" xfId="39" applyNumberFormat="1" applyFont="1" applyFill="1" applyBorder="1" applyAlignment="1">
      <alignment horizontal="center" vertical="center" wrapText="1" readingOrder="1"/>
    </xf>
    <xf numFmtId="3" fontId="1" fillId="0" borderId="0" xfId="39" applyNumberFormat="1"/>
    <xf numFmtId="3" fontId="55" fillId="5" borderId="1" xfId="39" applyNumberFormat="1" applyFont="1" applyFill="1" applyBorder="1" applyAlignment="1">
      <alignment horizontal="right" vertical="center" wrapText="1" indent="1" readingOrder="1"/>
    </xf>
    <xf numFmtId="3" fontId="55" fillId="5" borderId="1" xfId="39" applyNumberFormat="1" applyFont="1" applyFill="1" applyBorder="1" applyAlignment="1">
      <alignment horizontal="center" vertical="center" wrapText="1" readingOrder="1"/>
    </xf>
    <xf numFmtId="0" fontId="21" fillId="0" borderId="0" xfId="39" applyFont="1" applyAlignment="1">
      <alignment horizontal="right" vertical="center" indent="1" readingOrder="2"/>
    </xf>
    <xf numFmtId="0" fontId="22" fillId="0" borderId="0" xfId="39" applyFont="1" applyAlignment="1">
      <alignment horizontal="right" vertical="center" indent="1" readingOrder="2"/>
    </xf>
    <xf numFmtId="0" fontId="23" fillId="0" borderId="0" xfId="39" applyFont="1" applyAlignment="1">
      <alignment horizontal="right" wrapText="1" indent="1"/>
    </xf>
    <xf numFmtId="0" fontId="23" fillId="0" borderId="0" xfId="39" applyFont="1" applyAlignment="1">
      <alignment wrapText="1"/>
    </xf>
    <xf numFmtId="0" fontId="23" fillId="0" borderId="0" xfId="39" applyFont="1" applyAlignment="1">
      <alignment horizontal="left" wrapText="1" indent="1"/>
    </xf>
    <xf numFmtId="0" fontId="23" fillId="0" borderId="0" xfId="39" applyFont="1" applyAlignment="1">
      <alignment horizontal="right" indent="1"/>
    </xf>
    <xf numFmtId="3" fontId="23" fillId="0" borderId="0" xfId="39" applyNumberFormat="1" applyFont="1" applyAlignment="1">
      <alignment horizontal="right" indent="1"/>
    </xf>
    <xf numFmtId="3" fontId="23" fillId="0" borderId="0" xfId="39" applyNumberFormat="1" applyFont="1"/>
    <xf numFmtId="0" fontId="23" fillId="0" borderId="0" xfId="39" applyFont="1"/>
    <xf numFmtId="0" fontId="23" fillId="0" borderId="0" xfId="39" applyFont="1" applyAlignment="1">
      <alignment horizontal="left" indent="1"/>
    </xf>
    <xf numFmtId="0" fontId="51" fillId="0" borderId="0" xfId="39" applyFont="1" applyAlignment="1">
      <alignment horizontal="right" indent="1"/>
    </xf>
    <xf numFmtId="0" fontId="1" fillId="0" borderId="0" xfId="39" applyAlignment="1">
      <alignment wrapText="1"/>
    </xf>
    <xf numFmtId="3" fontId="1" fillId="0" borderId="0" xfId="39" applyNumberFormat="1" applyAlignment="1">
      <alignment wrapText="1"/>
    </xf>
    <xf numFmtId="0" fontId="1" fillId="0" borderId="0" xfId="40"/>
    <xf numFmtId="0" fontId="20" fillId="2" borderId="0" xfId="40" applyFont="1" applyFill="1" applyAlignment="1">
      <alignment vertical="center"/>
    </xf>
    <xf numFmtId="0" fontId="19" fillId="0" borderId="0" xfId="40" applyFont="1" applyAlignment="1">
      <alignment vertical="center"/>
    </xf>
    <xf numFmtId="0" fontId="49" fillId="0" borderId="27" xfId="40" applyFont="1" applyBorder="1" applyAlignment="1">
      <alignment vertical="center"/>
    </xf>
    <xf numFmtId="3" fontId="55" fillId="3" borderId="9" xfId="40" applyNumberFormat="1" applyFont="1" applyFill="1" applyBorder="1" applyAlignment="1">
      <alignment horizontal="center" vertical="center" wrapText="1" readingOrder="1"/>
    </xf>
    <xf numFmtId="3" fontId="55" fillId="3" borderId="1" xfId="40" applyNumberFormat="1" applyFont="1" applyFill="1" applyBorder="1" applyAlignment="1">
      <alignment horizontal="center" vertical="center" wrapText="1" readingOrder="1"/>
    </xf>
    <xf numFmtId="3" fontId="55" fillId="5" borderId="9" xfId="40" applyNumberFormat="1" applyFont="1" applyFill="1" applyBorder="1" applyAlignment="1">
      <alignment horizontal="center" vertical="center" wrapText="1" readingOrder="1"/>
    </xf>
    <xf numFmtId="3" fontId="55" fillId="5" borderId="1" xfId="40" applyNumberFormat="1" applyFont="1" applyFill="1" applyBorder="1" applyAlignment="1">
      <alignment horizontal="center" vertical="center" wrapText="1" readingOrder="1"/>
    </xf>
    <xf numFmtId="0" fontId="54" fillId="4" borderId="2" xfId="3" applyFont="1" applyFill="1" applyBorder="1" applyAlignment="1">
      <alignment horizontal="center" vertical="center" shrinkToFit="1"/>
    </xf>
    <xf numFmtId="0" fontId="51" fillId="0" borderId="0" xfId="40" applyFont="1" applyAlignment="1">
      <alignment horizontal="right" vertical="center" indent="1"/>
    </xf>
    <xf numFmtId="0" fontId="23" fillId="0" borderId="0" xfId="40" applyFont="1" applyAlignment="1">
      <alignment horizontal="right" vertical="center" indent="1"/>
    </xf>
    <xf numFmtId="0" fontId="23" fillId="0" borderId="0" xfId="40" applyFont="1" applyAlignment="1">
      <alignment horizontal="right" vertical="center" wrapText="1" indent="1"/>
    </xf>
    <xf numFmtId="0" fontId="23" fillId="0" borderId="0" xfId="40" applyFont="1"/>
    <xf numFmtId="0" fontId="23" fillId="0" borderId="0" xfId="40" applyFont="1" applyAlignment="1">
      <alignment wrapText="1"/>
    </xf>
    <xf numFmtId="0" fontId="23" fillId="0" borderId="0" xfId="40" applyFont="1" applyAlignment="1">
      <alignment horizontal="left" indent="1"/>
    </xf>
    <xf numFmtId="0" fontId="51" fillId="0" borderId="0" xfId="40" applyFont="1" applyAlignment="1">
      <alignment horizontal="right" vertical="center" indent="1" readingOrder="2"/>
    </xf>
    <xf numFmtId="3" fontId="23" fillId="0" borderId="0" xfId="40" applyNumberFormat="1" applyFont="1" applyAlignment="1">
      <alignment horizontal="right" vertical="center" indent="1"/>
    </xf>
    <xf numFmtId="0" fontId="23" fillId="0" borderId="0" xfId="40" applyFont="1" applyAlignment="1">
      <alignment horizontal="center"/>
    </xf>
    <xf numFmtId="3" fontId="1" fillId="0" borderId="0" xfId="40" applyNumberFormat="1"/>
    <xf numFmtId="0" fontId="1" fillId="0" borderId="0" xfId="40" applyAlignment="1">
      <alignment wrapText="1"/>
    </xf>
    <xf numFmtId="0" fontId="49" fillId="2" borderId="0" xfId="37" applyFont="1" applyFill="1" applyAlignment="1">
      <alignment horizontal="right" vertical="center"/>
    </xf>
    <xf numFmtId="3" fontId="55" fillId="3" borderId="1" xfId="37" applyNumberFormat="1" applyFont="1" applyFill="1" applyBorder="1" applyAlignment="1">
      <alignment horizontal="right" vertical="center" wrapText="1" indent="1" readingOrder="1"/>
    </xf>
    <xf numFmtId="3" fontId="55" fillId="5" borderId="1" xfId="37" applyNumberFormat="1" applyFont="1" applyFill="1" applyBorder="1" applyAlignment="1">
      <alignment horizontal="right" vertical="center" wrapText="1" indent="1" readingOrder="1"/>
    </xf>
    <xf numFmtId="0" fontId="51" fillId="0" borderId="0" xfId="37" applyFont="1" applyAlignment="1">
      <alignment horizontal="right" vertical="center" indent="1"/>
    </xf>
    <xf numFmtId="0" fontId="23" fillId="0" borderId="0" xfId="37" applyFont="1" applyAlignment="1">
      <alignment horizontal="right" vertical="center" indent="1"/>
    </xf>
    <xf numFmtId="0" fontId="23" fillId="0" borderId="29" xfId="37" applyFont="1" applyBorder="1" applyAlignment="1">
      <alignment horizontal="right" vertical="center" indent="1"/>
    </xf>
    <xf numFmtId="0" fontId="1" fillId="0" borderId="0" xfId="37" applyAlignment="1">
      <alignment horizontal="right" vertical="center" indent="1"/>
    </xf>
    <xf numFmtId="3" fontId="23" fillId="0" borderId="0" xfId="37" applyNumberFormat="1" applyFont="1" applyAlignment="1">
      <alignment horizontal="right" vertical="center" indent="1"/>
    </xf>
    <xf numFmtId="3" fontId="23" fillId="0" borderId="0" xfId="37" applyNumberFormat="1" applyFont="1"/>
    <xf numFmtId="0" fontId="60" fillId="0" borderId="0" xfId="0" applyFont="1" applyAlignment="1">
      <alignment horizontal="center" vertical="center" wrapText="1" readingOrder="1"/>
    </xf>
    <xf numFmtId="0" fontId="1" fillId="0" borderId="0" xfId="41"/>
    <xf numFmtId="0" fontId="20" fillId="2" borderId="0" xfId="41" applyFont="1" applyFill="1" applyAlignment="1">
      <alignment vertical="center"/>
    </xf>
    <xf numFmtId="0" fontId="19" fillId="0" borderId="0" xfId="41" applyFont="1" applyAlignment="1">
      <alignment vertical="center"/>
    </xf>
    <xf numFmtId="0" fontId="49" fillId="0" borderId="0" xfId="41" applyFont="1" applyAlignment="1">
      <alignment vertical="center" readingOrder="2"/>
    </xf>
    <xf numFmtId="3" fontId="55" fillId="3" borderId="1" xfId="41" applyNumberFormat="1" applyFont="1" applyFill="1" applyBorder="1" applyAlignment="1">
      <alignment horizontal="right" vertical="center" wrapText="1" indent="1" readingOrder="1"/>
    </xf>
    <xf numFmtId="3" fontId="55" fillId="3" borderId="1" xfId="41" applyNumberFormat="1" applyFont="1" applyFill="1" applyBorder="1" applyAlignment="1">
      <alignment horizontal="center" vertical="center" wrapText="1" readingOrder="1"/>
    </xf>
    <xf numFmtId="3" fontId="55" fillId="5" borderId="1" xfId="41" applyNumberFormat="1" applyFont="1" applyFill="1" applyBorder="1" applyAlignment="1">
      <alignment horizontal="right" vertical="center" wrapText="1" indent="1" readingOrder="1"/>
    </xf>
    <xf numFmtId="3" fontId="55" fillId="5" borderId="1" xfId="41" applyNumberFormat="1" applyFont="1" applyFill="1" applyBorder="1" applyAlignment="1">
      <alignment horizontal="center" vertical="center" wrapText="1" readingOrder="1"/>
    </xf>
    <xf numFmtId="0" fontId="21" fillId="0" borderId="0" xfId="41" applyFont="1" applyAlignment="1">
      <alignment horizontal="right" vertical="center" indent="1"/>
    </xf>
    <xf numFmtId="0" fontId="23" fillId="0" borderId="0" xfId="41" applyFont="1"/>
    <xf numFmtId="0" fontId="51" fillId="0" borderId="0" xfId="41" applyFont="1" applyAlignment="1">
      <alignment horizontal="right" indent="1" readingOrder="2"/>
    </xf>
    <xf numFmtId="3" fontId="23" fillId="0" borderId="0" xfId="41" applyNumberFormat="1" applyFont="1"/>
    <xf numFmtId="3" fontId="1" fillId="0" borderId="0" xfId="41" applyNumberFormat="1"/>
    <xf numFmtId="0" fontId="54" fillId="4" borderId="30" xfId="3" applyFont="1" applyFill="1" applyBorder="1" applyAlignment="1">
      <alignment horizontal="center" vertical="center" wrapText="1" shrinkToFit="1"/>
    </xf>
    <xf numFmtId="3" fontId="55" fillId="3" borderId="9" xfId="40" applyNumberFormat="1" applyFont="1" applyFill="1" applyBorder="1" applyAlignment="1">
      <alignment horizontal="right" vertical="center" wrapText="1" indent="1" readingOrder="1"/>
    </xf>
    <xf numFmtId="3" fontId="55" fillId="5" borderId="9" xfId="40" applyNumberFormat="1" applyFont="1" applyFill="1" applyBorder="1" applyAlignment="1">
      <alignment horizontal="right" vertical="center" wrapText="1" indent="1" readingOrder="1"/>
    </xf>
    <xf numFmtId="0" fontId="49" fillId="0" borderId="1" xfId="37" applyFont="1" applyBorder="1" applyAlignment="1">
      <alignment horizontal="right" vertical="center" readingOrder="2"/>
    </xf>
    <xf numFmtId="3" fontId="55" fillId="3" borderId="9" xfId="37" applyNumberFormat="1" applyFont="1" applyFill="1" applyBorder="1" applyAlignment="1">
      <alignment horizontal="center" vertical="center" wrapText="1" readingOrder="1"/>
    </xf>
    <xf numFmtId="3" fontId="55" fillId="5" borderId="9" xfId="37" applyNumberFormat="1" applyFont="1" applyFill="1" applyBorder="1" applyAlignment="1">
      <alignment horizontal="center" vertical="center" wrapText="1" readingOrder="1"/>
    </xf>
    <xf numFmtId="3" fontId="1" fillId="0" borderId="0" xfId="37" applyNumberFormat="1"/>
    <xf numFmtId="0" fontId="51" fillId="0" borderId="0" xfId="37" applyFont="1" applyAlignment="1">
      <alignment horizontal="right" indent="1"/>
    </xf>
    <xf numFmtId="0" fontId="51" fillId="0" borderId="0" xfId="37" applyFont="1" applyAlignment="1">
      <alignment horizontal="right" indent="1" readingOrder="2"/>
    </xf>
    <xf numFmtId="0" fontId="51" fillId="0" borderId="0" xfId="2" applyFont="1" applyAlignment="1">
      <alignment horizontal="right" vertical="center" readingOrder="2"/>
    </xf>
    <xf numFmtId="0" fontId="31" fillId="4" borderId="9" xfId="3" applyFont="1" applyFill="1" applyBorder="1" applyAlignment="1">
      <alignment horizontal="right" vertical="center" wrapText="1" indent="1" shrinkToFit="1"/>
    </xf>
    <xf numFmtId="0" fontId="31" fillId="4" borderId="1" xfId="3" applyFont="1" applyFill="1" applyBorder="1" applyAlignment="1">
      <alignment horizontal="right" vertical="center" wrapText="1" indent="1" shrinkToFit="1"/>
    </xf>
    <xf numFmtId="0" fontId="30" fillId="2" borderId="0" xfId="2" applyFont="1" applyFill="1" applyAlignment="1">
      <alignment horizontal="center" vertical="center" wrapText="1"/>
    </xf>
    <xf numFmtId="0" fontId="30" fillId="2" borderId="15" xfId="2" applyFont="1" applyFill="1" applyBorder="1" applyAlignment="1">
      <alignment horizontal="center" vertical="center" wrapText="1"/>
    </xf>
    <xf numFmtId="0" fontId="31" fillId="4" borderId="13" xfId="3" applyFont="1" applyFill="1" applyBorder="1" applyAlignment="1">
      <alignment horizontal="right" vertical="center" wrapText="1" indent="1" shrinkToFit="1"/>
    </xf>
    <xf numFmtId="0" fontId="31" fillId="4" borderId="11" xfId="3" applyFont="1" applyFill="1" applyBorder="1" applyAlignment="1">
      <alignment horizontal="right" vertical="center" wrapText="1" indent="1" shrinkToFit="1"/>
    </xf>
    <xf numFmtId="0" fontId="31" fillId="4" borderId="10" xfId="3" applyFont="1" applyFill="1" applyBorder="1" applyAlignment="1">
      <alignment horizontal="right" vertical="center" wrapText="1" indent="1" shrinkToFit="1"/>
    </xf>
    <xf numFmtId="0" fontId="33" fillId="0" borderId="0" xfId="0" applyFont="1" applyAlignment="1">
      <alignment vertical="top"/>
    </xf>
    <xf numFmtId="0" fontId="30" fillId="7" borderId="0" xfId="2" applyFont="1" applyFill="1" applyAlignment="1">
      <alignment horizontal="center" vertical="center" wrapText="1"/>
    </xf>
    <xf numFmtId="0" fontId="33" fillId="2" borderId="17" xfId="2" applyFont="1" applyFill="1" applyBorder="1" applyAlignment="1">
      <alignment horizontal="right" vertical="top" wrapText="1"/>
    </xf>
    <xf numFmtId="0" fontId="33" fillId="2" borderId="18" xfId="2" applyFont="1" applyFill="1" applyBorder="1" applyAlignment="1">
      <alignment horizontal="right" vertical="top" wrapText="1"/>
    </xf>
    <xf numFmtId="0" fontId="33" fillId="2" borderId="19" xfId="2" applyFont="1" applyFill="1" applyBorder="1" applyAlignment="1">
      <alignment horizontal="right" vertical="top" wrapText="1"/>
    </xf>
    <xf numFmtId="0" fontId="35" fillId="0" borderId="0" xfId="0" applyFont="1"/>
    <xf numFmtId="0" fontId="35" fillId="0" borderId="0" xfId="0" applyFont="1" applyAlignment="1">
      <alignment vertical="top"/>
    </xf>
    <xf numFmtId="0" fontId="35" fillId="2" borderId="0" xfId="0" applyFont="1" applyFill="1" applyAlignment="1">
      <alignment vertical="top"/>
    </xf>
    <xf numFmtId="0" fontId="35" fillId="0" borderId="22" xfId="0" applyFont="1" applyBorder="1" applyAlignment="1">
      <alignment horizontal="center"/>
    </xf>
    <xf numFmtId="0" fontId="35" fillId="0" borderId="15" xfId="0" applyFont="1" applyBorder="1" applyAlignment="1">
      <alignment horizontal="center"/>
    </xf>
    <xf numFmtId="0" fontId="35" fillId="0" borderId="23" xfId="0" applyFont="1" applyBorder="1" applyAlignment="1">
      <alignment horizontal="center"/>
    </xf>
    <xf numFmtId="0" fontId="35" fillId="0" borderId="20" xfId="0" quotePrefix="1" applyFont="1" applyBorder="1" applyAlignment="1">
      <alignment horizontal="right" vertical="top" readingOrder="2"/>
    </xf>
    <xf numFmtId="0" fontId="35" fillId="0" borderId="0" xfId="0" quotePrefix="1" applyFont="1" applyAlignment="1">
      <alignment horizontal="right" vertical="top" readingOrder="2"/>
    </xf>
    <xf numFmtId="0" fontId="35" fillId="0" borderId="21" xfId="0" quotePrefix="1" applyFont="1" applyBorder="1" applyAlignment="1">
      <alignment horizontal="right" vertical="top" readingOrder="2"/>
    </xf>
    <xf numFmtId="0" fontId="36" fillId="2" borderId="20" xfId="2" applyFont="1" applyFill="1" applyBorder="1" applyAlignment="1">
      <alignment horizontal="right" vertical="center" wrapText="1"/>
    </xf>
    <xf numFmtId="0" fontId="36" fillId="2" borderId="0" xfId="2" applyFont="1" applyFill="1" applyAlignment="1">
      <alignment horizontal="right" vertical="center" wrapText="1"/>
    </xf>
    <xf numFmtId="0" fontId="36" fillId="2" borderId="21" xfId="2" applyFont="1" applyFill="1" applyBorder="1" applyAlignment="1">
      <alignment horizontal="right" vertical="center" wrapText="1"/>
    </xf>
    <xf numFmtId="0" fontId="35" fillId="0" borderId="20" xfId="0" applyFont="1" applyBorder="1" applyAlignment="1">
      <alignment horizontal="right" vertical="top" wrapText="1"/>
    </xf>
    <xf numFmtId="0" fontId="35" fillId="0" borderId="0" xfId="0" applyFont="1" applyAlignment="1">
      <alignment horizontal="right" vertical="top" wrapText="1"/>
    </xf>
    <xf numFmtId="0" fontId="35" fillId="0" borderId="21" xfId="0" applyFont="1" applyBorder="1" applyAlignment="1">
      <alignment horizontal="right" vertical="top" wrapText="1"/>
    </xf>
    <xf numFmtId="0" fontId="35" fillId="0" borderId="20" xfId="0" quotePrefix="1" applyFont="1" applyBorder="1" applyAlignment="1">
      <alignment horizontal="right" vertical="center" wrapText="1" indent="3" readingOrder="2"/>
    </xf>
    <xf numFmtId="0" fontId="35" fillId="0" borderId="0" xfId="0" quotePrefix="1" applyFont="1" applyAlignment="1">
      <alignment horizontal="right" vertical="center" wrapText="1" indent="3" readingOrder="2"/>
    </xf>
    <xf numFmtId="0" fontId="35" fillId="0" borderId="21" xfId="0" quotePrefix="1" applyFont="1" applyBorder="1" applyAlignment="1">
      <alignment horizontal="right" vertical="center" wrapText="1" indent="3" readingOrder="2"/>
    </xf>
    <xf numFmtId="0" fontId="35" fillId="0" borderId="20" xfId="0" applyFont="1" applyBorder="1" applyAlignment="1">
      <alignment horizontal="right"/>
    </xf>
    <xf numFmtId="0" fontId="35" fillId="0" borderId="0" xfId="0" applyFont="1" applyAlignment="1">
      <alignment horizontal="right"/>
    </xf>
    <xf numFmtId="0" fontId="35" fillId="0" borderId="21" xfId="0" applyFont="1" applyBorder="1" applyAlignment="1">
      <alignment horizontal="right"/>
    </xf>
    <xf numFmtId="0" fontId="31" fillId="4" borderId="2" xfId="3" applyFont="1" applyFill="1" applyBorder="1" applyAlignment="1">
      <alignment horizontal="center" vertical="center" wrapText="1" shrinkToFit="1"/>
    </xf>
    <xf numFmtId="0" fontId="31" fillId="4" borderId="3" xfId="3" applyFont="1" applyFill="1" applyBorder="1" applyAlignment="1">
      <alignment horizontal="center" vertical="center" wrapText="1" shrinkToFit="1"/>
    </xf>
    <xf numFmtId="0" fontId="31" fillId="4" borderId="0" xfId="3" applyFont="1" applyFill="1" applyBorder="1" applyAlignment="1">
      <alignment horizontal="center" vertical="center" wrapText="1" shrinkToFit="1"/>
    </xf>
    <xf numFmtId="0" fontId="48" fillId="0" borderId="0" xfId="2" applyFont="1" applyAlignment="1">
      <alignment horizontal="center" vertical="center"/>
    </xf>
    <xf numFmtId="0" fontId="21" fillId="0" borderId="0" xfId="2" applyFont="1" applyAlignment="1">
      <alignment horizontal="center" vertical="center"/>
    </xf>
    <xf numFmtId="0" fontId="31" fillId="4" borderId="1" xfId="3" applyFont="1" applyFill="1" applyBorder="1" applyAlignment="1">
      <alignment horizontal="center" vertical="center" wrapText="1" shrinkToFit="1"/>
    </xf>
    <xf numFmtId="0" fontId="31" fillId="4" borderId="13" xfId="3" applyFont="1" applyFill="1" applyBorder="1" applyAlignment="1">
      <alignment horizontal="center" vertical="center" wrapText="1" shrinkToFit="1"/>
    </xf>
    <xf numFmtId="0" fontId="31" fillId="4" borderId="8" xfId="3" applyFont="1" applyFill="1" applyBorder="1" applyAlignment="1">
      <alignment horizontal="center" vertical="center" wrapText="1" shrinkToFit="1"/>
    </xf>
    <xf numFmtId="0" fontId="21" fillId="2" borderId="0" xfId="2" applyFont="1" applyFill="1" applyAlignment="1">
      <alignment horizontal="right" vertical="center" wrapText="1" indent="1" readingOrder="2"/>
    </xf>
    <xf numFmtId="0" fontId="38" fillId="0" borderId="0" xfId="0" applyFont="1" applyAlignment="1">
      <alignment horizontal="center" vertical="center" wrapText="1" readingOrder="1"/>
    </xf>
    <xf numFmtId="0" fontId="21" fillId="2" borderId="0" xfId="2" applyFont="1" applyFill="1" applyAlignment="1">
      <alignment horizontal="center" vertical="center"/>
    </xf>
    <xf numFmtId="0" fontId="52" fillId="0" borderId="0" xfId="0" applyFont="1" applyAlignment="1">
      <alignment horizontal="center" vertical="center" wrapText="1" readingOrder="2"/>
    </xf>
    <xf numFmtId="0" fontId="33" fillId="0" borderId="0" xfId="1" applyFont="1" applyAlignment="1">
      <alignment readingOrder="2"/>
    </xf>
    <xf numFmtId="0" fontId="54" fillId="4" borderId="14" xfId="3" applyFont="1" applyFill="1" applyBorder="1" applyAlignment="1">
      <alignment horizontal="center" wrapText="1" shrinkToFit="1"/>
    </xf>
    <xf numFmtId="0" fontId="54" fillId="4" borderId="27" xfId="3" applyFont="1" applyFill="1" applyBorder="1" applyAlignment="1">
      <alignment horizontal="center" wrapText="1" shrinkToFit="1"/>
    </xf>
    <xf numFmtId="0" fontId="54" fillId="4" borderId="7" xfId="3" applyFont="1" applyFill="1" applyBorder="1" applyAlignment="1">
      <alignment horizontal="center" wrapText="1" shrinkToFit="1"/>
    </xf>
    <xf numFmtId="0" fontId="54" fillId="4" borderId="24" xfId="3" applyFont="1" applyFill="1" applyBorder="1" applyAlignment="1">
      <alignment horizontal="center" vertical="center" wrapText="1" shrinkToFit="1"/>
    </xf>
    <xf numFmtId="0" fontId="54" fillId="4" borderId="25"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21" fillId="2" borderId="0" xfId="2" applyFont="1" applyFill="1" applyAlignment="1">
      <alignment horizontal="left" vertical="center"/>
    </xf>
    <xf numFmtId="3" fontId="22" fillId="0" borderId="0" xfId="2" applyNumberFormat="1" applyFont="1" applyAlignment="1"/>
    <xf numFmtId="0" fontId="20" fillId="0" borderId="0" xfId="2" applyFont="1" applyAlignment="1">
      <alignment horizontal="center" vertical="center"/>
    </xf>
    <xf numFmtId="0" fontId="37" fillId="0" borderId="0" xfId="2" applyFont="1" applyAlignment="1">
      <alignment horizontal="center" vertical="center"/>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21" fillId="2" borderId="0" xfId="2" applyFont="1" applyFill="1" applyAlignment="1">
      <alignment horizontal="right" vertical="center" readingOrder="2"/>
    </xf>
    <xf numFmtId="0" fontId="54" fillId="4" borderId="9" xfId="3" applyFont="1" applyFill="1" applyBorder="1" applyAlignment="1">
      <alignment horizontal="center" vertical="center" wrapText="1" shrinkToFit="1"/>
    </xf>
    <xf numFmtId="0" fontId="56" fillId="0" borderId="0" xfId="2" applyFont="1" applyAlignment="1">
      <alignment horizontal="center" vertical="center" readingOrder="2"/>
    </xf>
    <xf numFmtId="0" fontId="56" fillId="2" borderId="0" xfId="2" applyFont="1" applyFill="1" applyAlignment="1">
      <alignment horizontal="center" vertical="center" readingOrder="2"/>
    </xf>
    <xf numFmtId="0" fontId="56" fillId="0" borderId="0" xfId="2" applyFont="1" applyAlignment="1">
      <alignment horizontal="center" vertical="center"/>
    </xf>
    <xf numFmtId="0" fontId="51" fillId="0" borderId="0" xfId="37" applyFont="1" applyAlignment="1">
      <alignment horizontal="right" vertical="center" indent="1"/>
    </xf>
    <xf numFmtId="0" fontId="23" fillId="0" borderId="0" xfId="37" applyFont="1" applyAlignment="1">
      <alignment horizontal="left" indent="1"/>
    </xf>
    <xf numFmtId="0" fontId="10" fillId="0" borderId="0" xfId="0" applyFont="1" applyAlignment="1">
      <alignment horizontal="right" vertical="center" wrapText="1" indent="1" readingOrder="2"/>
    </xf>
    <xf numFmtId="0" fontId="21" fillId="2" borderId="0" xfId="37" applyFont="1" applyFill="1" applyAlignment="1">
      <alignment horizontal="center" vertical="center"/>
    </xf>
    <xf numFmtId="0" fontId="20" fillId="0" borderId="0" xfId="37" applyFont="1" applyAlignment="1">
      <alignment horizontal="center" vertical="center"/>
    </xf>
    <xf numFmtId="0" fontId="56" fillId="0" borderId="0" xfId="37" applyFont="1" applyAlignment="1">
      <alignment horizontal="center" vertical="center" readingOrder="2"/>
    </xf>
    <xf numFmtId="0" fontId="53" fillId="0" borderId="0" xfId="39" applyFont="1" applyAlignment="1">
      <alignment horizontal="center" vertical="center"/>
    </xf>
    <xf numFmtId="0" fontId="56" fillId="0" borderId="0" xfId="39" applyFont="1" applyAlignment="1">
      <alignment horizontal="center" vertical="center" readingOrder="2"/>
    </xf>
    <xf numFmtId="0" fontId="54" fillId="4" borderId="1" xfId="3" applyFont="1" applyFill="1" applyBorder="1" applyAlignment="1">
      <alignment horizontal="center" vertical="center" wrapText="1" shrinkToFit="1"/>
    </xf>
    <xf numFmtId="0" fontId="54" fillId="4" borderId="13" xfId="3" applyFont="1" applyFill="1" applyBorder="1" applyAlignment="1">
      <alignment horizontal="center" vertical="center" wrapText="1" shrinkToFit="1"/>
    </xf>
    <xf numFmtId="0" fontId="54" fillId="4" borderId="8" xfId="3" applyFont="1" applyFill="1" applyBorder="1" applyAlignment="1">
      <alignment horizontal="center" vertical="center" wrapText="1" shrinkToFit="1"/>
    </xf>
    <xf numFmtId="0" fontId="23" fillId="0" borderId="0" xfId="39" applyFont="1" applyAlignment="1">
      <alignment horizontal="left" indent="1"/>
    </xf>
    <xf numFmtId="0" fontId="20" fillId="0" borderId="0" xfId="40" applyFont="1" applyAlignment="1">
      <alignment horizontal="center" vertical="center"/>
    </xf>
    <xf numFmtId="0" fontId="56" fillId="0" borderId="0" xfId="40" applyFont="1" applyAlignment="1">
      <alignment horizontal="center" vertical="center"/>
    </xf>
    <xf numFmtId="0" fontId="10" fillId="0" borderId="0" xfId="0" applyFont="1" applyAlignment="1">
      <alignment horizontal="right" vertical="center" wrapText="1" readingOrder="2"/>
    </xf>
    <xf numFmtId="0" fontId="56" fillId="0" borderId="0" xfId="37" applyFont="1" applyAlignment="1">
      <alignment horizontal="center" vertical="center"/>
    </xf>
    <xf numFmtId="0" fontId="20" fillId="0" borderId="0" xfId="41" applyFont="1" applyAlignment="1">
      <alignment horizontal="center" vertical="center"/>
    </xf>
    <xf numFmtId="0" fontId="56" fillId="0" borderId="0" xfId="41" applyFont="1" applyAlignment="1">
      <alignment horizontal="center" vertical="center" readingOrder="2"/>
    </xf>
    <xf numFmtId="0" fontId="54" fillId="4" borderId="27" xfId="3" applyFont="1" applyFill="1" applyBorder="1" applyAlignment="1">
      <alignment horizontal="center" vertical="center" wrapText="1" shrinkToFit="1"/>
    </xf>
    <xf numFmtId="0" fontId="52" fillId="2" borderId="0" xfId="2" applyFont="1" applyFill="1" applyAlignment="1">
      <alignment horizontal="center" vertical="center" readingOrder="2"/>
    </xf>
  </cellXfs>
  <cellStyles count="42">
    <cellStyle name="Comma 2" xfId="11" xr:uid="{00000000-0005-0000-0000-000000000000}"/>
    <cellStyle name="Comma 2 2" xfId="22" xr:uid="{00000000-0005-0000-0000-000001000000}"/>
    <cellStyle name="Comma 3" xfId="21" xr:uid="{00000000-0005-0000-0000-000002000000}"/>
    <cellStyle name="Normal 2" xfId="5" xr:uid="{00000000-0005-0000-0000-000004000000}"/>
    <cellStyle name="Normal 2 2" xfId="3" xr:uid="{00000000-0005-0000-0000-000005000000}"/>
    <cellStyle name="Normal 3" xfId="8" xr:uid="{00000000-0005-0000-0000-000006000000}"/>
    <cellStyle name="Normal 4" xfId="9" xr:uid="{00000000-0005-0000-0000-000007000000}"/>
    <cellStyle name="Normal 4 2" xfId="23" xr:uid="{00000000-0005-0000-0000-000008000000}"/>
    <cellStyle name="ارتباط تشعبي 2" xfId="4" xr:uid="{00000000-0005-0000-0000-000009000000}"/>
    <cellStyle name="خلية تدقيق 2" xfId="26" xr:uid="{00000000-0005-0000-0000-00000A000000}"/>
    <cellStyle name="عادي" xfId="0" builtinId="0"/>
    <cellStyle name="عادي 2" xfId="1" xr:uid="{00000000-0005-0000-0000-00000B000000}"/>
    <cellStyle name="عادي 2 2" xfId="2" xr:uid="{00000000-0005-0000-0000-00000C000000}"/>
    <cellStyle name="عادي 2 2 2" xfId="16" xr:uid="{00000000-0005-0000-0000-00000D000000}"/>
    <cellStyle name="عادي 2 2 2 2" xfId="25" xr:uid="{00000000-0005-0000-0000-00000E000000}"/>
    <cellStyle name="عادي 2 2 2 3" xfId="29" xr:uid="{8B695DB8-A670-4ABA-8FBE-F647B74B9F52}"/>
    <cellStyle name="عادي 2 2 2 4" xfId="35" xr:uid="{A73E6593-C617-4041-8031-C75F5EA91620}"/>
    <cellStyle name="عادي 2 2 2 5" xfId="37" xr:uid="{23E5560A-A9E0-441D-96D8-7224B79C11FA}"/>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3" xfId="20" xr:uid="{00000000-0005-0000-0000-000012000000}"/>
    <cellStyle name="عادي 2 2 3 2 3 2" xfId="28" xr:uid="{99E4E462-FF59-48B9-8C8C-7B07E5DB8B51}"/>
    <cellStyle name="عادي 2 2 3 2 3 2 2" xfId="40" xr:uid="{3FB93248-9690-4F1C-A92F-98B6A7EBD643}"/>
    <cellStyle name="عادي 2 2 3 2 3 3" xfId="39" xr:uid="{02BA5820-E6B1-4BAC-B388-A8DAAF22F58B}"/>
    <cellStyle name="عادي 2 2 4" xfId="19" xr:uid="{00000000-0005-0000-0000-000013000000}"/>
    <cellStyle name="عادي 2 2 4 2" xfId="27" xr:uid="{C660472E-3236-4043-939A-BDF843A3C95E}"/>
    <cellStyle name="عادي 2 2 4 2 2" xfId="41" xr:uid="{54380994-5264-4BE9-94A5-5B974DB70DFD}"/>
    <cellStyle name="عادي 2 2 5" xfId="24" xr:uid="{00000000-0005-0000-0000-000014000000}"/>
    <cellStyle name="عادي 2 2 6" xfId="32" xr:uid="{421803A5-ED02-4388-8512-18E6433E8D48}"/>
    <cellStyle name="عادي 2 2 7" xfId="30" xr:uid="{D71BCF39-7918-4163-B19E-2473830A135B}"/>
    <cellStyle name="عادي 2 3" xfId="12" xr:uid="{00000000-0005-0000-0000-000015000000}"/>
    <cellStyle name="عادي 2 3 2" xfId="33" xr:uid="{657C2255-25EB-47DB-9BDA-93C079F7EB11}"/>
    <cellStyle name="عادي 2 4" xfId="14" xr:uid="{00000000-0005-0000-0000-000016000000}"/>
    <cellStyle name="عادي 2 5" xfId="31" xr:uid="{76EF757C-1719-4A92-A278-725094C1138D}"/>
    <cellStyle name="عادي 3" xfId="7" xr:uid="{00000000-0005-0000-0000-000017000000}"/>
    <cellStyle name="عادي 3 2" xfId="15" xr:uid="{00000000-0005-0000-0000-000018000000}"/>
    <cellStyle name="عادي 3 3" xfId="34" xr:uid="{8B046053-AA93-4A4A-A2AE-FDEBD3805CD5}"/>
    <cellStyle name="عادي 4" xfId="13" xr:uid="{00000000-0005-0000-0000-000019000000}"/>
    <cellStyle name="عادي 4 2" xfId="36" xr:uid="{BBA8B327-9823-4F4D-8515-0F86E09D7C0D}"/>
    <cellStyle name="ملاحظة 2" xfId="10" xr:uid="{00000000-0005-0000-0000-00001A000000}"/>
  </cellStyles>
  <dxfs count="0"/>
  <tableStyles count="0" defaultTableStyle="TableStyleMedium2" defaultPivotStyle="PivotStyleLight16"/>
  <colors>
    <mruColors>
      <color rgb="FF5A2781"/>
      <color rgb="FF57FC04"/>
      <color rgb="FFFFCCFF"/>
      <color rgb="FF541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A1852FE0-471E-402E-8956-264D26CB4E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175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3" name="Picture 4">
          <a:extLst>
            <a:ext uri="{FF2B5EF4-FFF2-40B4-BE49-F238E27FC236}">
              <a16:creationId xmlns:a16="http://schemas.microsoft.com/office/drawing/2014/main" id="{73BA622E-996C-4B85-899F-65D04DCE8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6898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3" name="Picture 4">
          <a:extLst>
            <a:ext uri="{FF2B5EF4-FFF2-40B4-BE49-F238E27FC236}">
              <a16:creationId xmlns:a16="http://schemas.microsoft.com/office/drawing/2014/main" id="{1C76F003-3430-401C-969D-35FAF3FCDF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107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8ABBAE13-D4B0-4C99-9A61-774EC4F60A0D}"/>
            </a:ext>
          </a:extLst>
        </xdr:cNvPr>
        <xdr:cNvPicPr/>
      </xdr:nvPicPr>
      <xdr:blipFill>
        <a:blip xmlns:r="http://schemas.openxmlformats.org/officeDocument/2006/relationships" r:embed="rId1" cstate="print"/>
        <a:stretch>
          <a:fillRect/>
        </a:stretch>
      </xdr:blipFill>
      <xdr:spPr>
        <a:xfrm>
          <a:off x="11239134768" y="34290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F48D4C0D-B34B-46CC-AF85-4D1E78E569A9}"/>
            </a:ext>
          </a:extLst>
        </xdr:cNvPr>
        <xdr:cNvPicPr/>
      </xdr:nvPicPr>
      <xdr:blipFill>
        <a:blip xmlns:r="http://schemas.openxmlformats.org/officeDocument/2006/relationships" r:embed="rId1" cstate="print"/>
        <a:stretch>
          <a:fillRect/>
        </a:stretch>
      </xdr:blipFill>
      <xdr:spPr>
        <a:xfrm>
          <a:off x="11238485587" y="28575"/>
          <a:ext cx="1681163"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1494064</xdr:colOff>
      <xdr:row>2</xdr:row>
      <xdr:rowOff>43543</xdr:rowOff>
    </xdr:to>
    <xdr:pic>
      <xdr:nvPicPr>
        <xdr:cNvPr id="2" name="Picture 4">
          <a:extLst>
            <a:ext uri="{FF2B5EF4-FFF2-40B4-BE49-F238E27FC236}">
              <a16:creationId xmlns:a16="http://schemas.microsoft.com/office/drawing/2014/main" id="{70071240-2D6D-49FA-85D0-ACC4A34DC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1400"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05561274-D19B-43D3-8E31-513874003E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3276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255814</xdr:colOff>
      <xdr:row>2</xdr:row>
      <xdr:rowOff>43543</xdr:rowOff>
    </xdr:to>
    <xdr:pic>
      <xdr:nvPicPr>
        <xdr:cNvPr id="3" name="Picture 4">
          <a:extLst>
            <a:ext uri="{FF2B5EF4-FFF2-40B4-BE49-F238E27FC236}">
              <a16:creationId xmlns:a16="http://schemas.microsoft.com/office/drawing/2014/main" id="{C70BD986-C097-46B0-BC62-6530296FC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18140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C10499EC-3E3C-4A06-AC48-9E2EEB806846}"/>
            </a:ext>
          </a:extLst>
        </xdr:cNvPr>
        <xdr:cNvPicPr/>
      </xdr:nvPicPr>
      <xdr:blipFill>
        <a:blip xmlns:r="http://schemas.openxmlformats.org/officeDocument/2006/relationships" r:embed="rId1" cstate="print"/>
        <a:stretch>
          <a:fillRect/>
        </a:stretch>
      </xdr:blipFill>
      <xdr:spPr>
        <a:xfrm>
          <a:off x="11239134768" y="34290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351E262-D9BB-4923-9B6D-CE52D5229C13}"/>
            </a:ext>
          </a:extLst>
        </xdr:cNvPr>
        <xdr:cNvPicPr/>
      </xdr:nvPicPr>
      <xdr:blipFill>
        <a:blip xmlns:r="http://schemas.openxmlformats.org/officeDocument/2006/relationships" r:embed="rId1" cstate="print"/>
        <a:stretch>
          <a:fillRect/>
        </a:stretch>
      </xdr:blipFill>
      <xdr:spPr>
        <a:xfrm>
          <a:off x="11238485587" y="28575"/>
          <a:ext cx="1681163" cy="3238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274518</xdr:colOff>
      <xdr:row>2</xdr:row>
      <xdr:rowOff>49679</xdr:rowOff>
    </xdr:to>
    <xdr:pic>
      <xdr:nvPicPr>
        <xdr:cNvPr id="3" name="Picture 4">
          <a:extLst>
            <a:ext uri="{FF2B5EF4-FFF2-40B4-BE49-F238E27FC236}">
              <a16:creationId xmlns:a16="http://schemas.microsoft.com/office/drawing/2014/main" id="{84119400-7B67-4B12-9FFA-D14888E6F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825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650031EC-CB2B-44BD-9A9A-FA2F48A240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97D99986-ECB4-43B4-A3D1-7417047F874A}"/>
            </a:ext>
          </a:extLst>
        </xdr:cNvPr>
        <xdr:cNvPicPr/>
      </xdr:nvPicPr>
      <xdr:blipFill>
        <a:blip xmlns:r="http://schemas.openxmlformats.org/officeDocument/2006/relationships" r:embed="rId1" cstate="print"/>
        <a:stretch>
          <a:fillRect/>
        </a:stretch>
      </xdr:blipFill>
      <xdr:spPr>
        <a:xfrm>
          <a:off x="11239134768" y="34290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D0DA09EA-63DC-4469-B29C-6708C7020CD8}"/>
            </a:ext>
          </a:extLst>
        </xdr:cNvPr>
        <xdr:cNvPicPr/>
      </xdr:nvPicPr>
      <xdr:blipFill>
        <a:blip xmlns:r="http://schemas.openxmlformats.org/officeDocument/2006/relationships" r:embed="rId1" cstate="print"/>
        <a:stretch>
          <a:fillRect/>
        </a:stretch>
      </xdr:blipFill>
      <xdr:spPr>
        <a:xfrm>
          <a:off x="11238485587" y="28575"/>
          <a:ext cx="1681163" cy="3238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E20C33AC-BB2A-4E82-85E3-BD8C25099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91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9D82FD00-691A-4A61-9A6F-67AB412E2298}"/>
            </a:ext>
          </a:extLst>
        </xdr:cNvPr>
        <xdr:cNvPicPr/>
      </xdr:nvPicPr>
      <xdr:blipFill>
        <a:blip xmlns:r="http://schemas.openxmlformats.org/officeDocument/2006/relationships" r:embed="rId1" cstate="print"/>
        <a:stretch>
          <a:fillRect/>
        </a:stretch>
      </xdr:blipFill>
      <xdr:spPr>
        <a:xfrm>
          <a:off x="11239134768" y="342900"/>
          <a:ext cx="1031982" cy="0"/>
        </a:xfrm>
        <a:prstGeom prst="rect">
          <a:avLst/>
        </a:prstGeom>
      </xdr:spPr>
    </xdr:pic>
    <xdr:clientData/>
  </xdr:twoCellAnchor>
  <xdr:twoCellAnchor>
    <xdr:from>
      <xdr:col>0</xdr:col>
      <xdr:colOff>0</xdr:colOff>
      <xdr:row>0</xdr:row>
      <xdr:rowOff>0</xdr:rowOff>
    </xdr:from>
    <xdr:to>
      <xdr:col>0</xdr:col>
      <xdr:colOff>1381125</xdr:colOff>
      <xdr:row>1</xdr:row>
      <xdr:rowOff>190500</xdr:rowOff>
    </xdr:to>
    <xdr:pic>
      <xdr:nvPicPr>
        <xdr:cNvPr id="3" name="Picture 1">
          <a:extLst>
            <a:ext uri="{FF2B5EF4-FFF2-40B4-BE49-F238E27FC236}">
              <a16:creationId xmlns:a16="http://schemas.microsoft.com/office/drawing/2014/main" id="{DCC620C4-B07C-47D0-8525-9017252B3E96}"/>
            </a:ext>
          </a:extLst>
        </xdr:cNvPr>
        <xdr:cNvPicPr/>
      </xdr:nvPicPr>
      <xdr:blipFill>
        <a:blip xmlns:r="http://schemas.openxmlformats.org/officeDocument/2006/relationships" r:embed="rId1" cstate="print"/>
        <a:stretch>
          <a:fillRect/>
        </a:stretch>
      </xdr:blipFill>
      <xdr:spPr>
        <a:xfrm>
          <a:off x="11261876946" y="0"/>
          <a:ext cx="1381125" cy="530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0</xdr:col>
      <xdr:colOff>2647950</xdr:colOff>
      <xdr:row>2</xdr:row>
      <xdr:rowOff>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192100" y="57151"/>
          <a:ext cx="2647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421D0B6A-5F50-495D-BD1B-8BD1B7EDF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0278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27D86D5A-AE05-4DB1-A97F-25EEAF193716}"/>
            </a:ext>
          </a:extLst>
        </xdr:cNvPr>
        <xdr:cNvPicPr/>
      </xdr:nvPicPr>
      <xdr:blipFill>
        <a:blip xmlns:r="http://schemas.openxmlformats.org/officeDocument/2006/relationships" r:embed="rId1" cstate="print"/>
        <a:stretch>
          <a:fillRect/>
        </a:stretch>
      </xdr:blipFill>
      <xdr:spPr>
        <a:xfrm>
          <a:off x="999034249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1D047CDB-8A51-4197-AE3A-D0F8A76BC687}"/>
            </a:ext>
          </a:extLst>
        </xdr:cNvPr>
        <xdr:cNvPicPr/>
      </xdr:nvPicPr>
      <xdr:blipFill>
        <a:blip xmlns:r="http://schemas.openxmlformats.org/officeDocument/2006/relationships" r:embed="rId1" cstate="print"/>
        <a:stretch>
          <a:fillRect/>
        </a:stretch>
      </xdr:blipFill>
      <xdr:spPr>
        <a:xfrm>
          <a:off x="9989837145" y="28575"/>
          <a:ext cx="1537335" cy="3467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0</xdr:col>
      <xdr:colOff>2402177</xdr:colOff>
      <xdr:row>3</xdr:row>
      <xdr:rowOff>27709</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986523" y="23814"/>
          <a:ext cx="2395033" cy="68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4856</xdr:rowOff>
    </xdr:from>
    <xdr:to>
      <xdr:col>1</xdr:col>
      <xdr:colOff>2586</xdr:colOff>
      <xdr:row>2</xdr:row>
      <xdr:rowOff>43328</xdr:rowOff>
    </xdr:to>
    <xdr:pic>
      <xdr:nvPicPr>
        <xdr:cNvPr id="2" name="Picture 4">
          <a:extLst>
            <a:ext uri="{FF2B5EF4-FFF2-40B4-BE49-F238E27FC236}">
              <a16:creationId xmlns:a16="http://schemas.microsoft.com/office/drawing/2014/main" id="{CAC8C403-D074-4269-993D-D7A902895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52632" y="4856"/>
          <a:ext cx="2190615" cy="53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109311</xdr:colOff>
      <xdr:row>0</xdr:row>
      <xdr:rowOff>9072</xdr:rowOff>
    </xdr:from>
    <xdr:to>
      <xdr:col>1</xdr:col>
      <xdr:colOff>498021</xdr:colOff>
      <xdr:row>3</xdr:row>
      <xdr:rowOff>45981</xdr:rowOff>
    </xdr:to>
    <xdr:pic>
      <xdr:nvPicPr>
        <xdr:cNvPr id="2" name="Picture 4">
          <a:extLst>
            <a:ext uri="{FF2B5EF4-FFF2-40B4-BE49-F238E27FC236}">
              <a16:creationId xmlns:a16="http://schemas.microsoft.com/office/drawing/2014/main" id="{E4021E84-9F13-4210-9FD2-9E5F6D201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516539" y="9072"/>
          <a:ext cx="2148930" cy="717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64490</xdr:rowOff>
    </xdr:from>
    <xdr:to>
      <xdr:col>1</xdr:col>
      <xdr:colOff>605972</xdr:colOff>
      <xdr:row>2</xdr:row>
      <xdr:rowOff>165265</xdr:rowOff>
    </xdr:to>
    <xdr:pic>
      <xdr:nvPicPr>
        <xdr:cNvPr id="2" name="Picture 4">
          <a:extLst>
            <a:ext uri="{FF2B5EF4-FFF2-40B4-BE49-F238E27FC236}">
              <a16:creationId xmlns:a16="http://schemas.microsoft.com/office/drawing/2014/main" id="{A910568B-F54D-4AF0-9AC8-06F3F1222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465488" y="64490"/>
          <a:ext cx="2038532" cy="59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1B943C51-7B5E-4E64-95BC-1667E0B85FD5}"/>
            </a:ext>
          </a:extLst>
        </xdr:cNvPr>
        <xdr:cNvPicPr/>
      </xdr:nvPicPr>
      <xdr:blipFill>
        <a:blip xmlns:r="http://schemas.openxmlformats.org/officeDocument/2006/relationships" r:embed="rId1" cstate="print"/>
        <a:stretch>
          <a:fillRect/>
        </a:stretch>
      </xdr:blipFill>
      <xdr:spPr>
        <a:xfrm>
          <a:off x="11239134768" y="34290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5F74AF04-3DA0-498F-97F4-13C14427D3C9}"/>
            </a:ext>
          </a:extLst>
        </xdr:cNvPr>
        <xdr:cNvPicPr/>
      </xdr:nvPicPr>
      <xdr:blipFill>
        <a:blip xmlns:r="http://schemas.openxmlformats.org/officeDocument/2006/relationships" r:embed="rId1" cstate="print"/>
        <a:stretch>
          <a:fillRect/>
        </a:stretch>
      </xdr:blipFill>
      <xdr:spPr>
        <a:xfrm>
          <a:off x="11238485587" y="28575"/>
          <a:ext cx="1681163" cy="323850"/>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92"/>
  <sheetViews>
    <sheetView showGridLines="0" rightToLeft="1" tabSelected="1" view="pageBreakPreview" topLeftCell="A4" zoomScale="55" zoomScaleNormal="70" zoomScaleSheetLayoutView="55" workbookViewId="0">
      <selection activeCell="L25" sqref="L25"/>
    </sheetView>
  </sheetViews>
  <sheetFormatPr defaultRowHeight="14.4"/>
  <cols>
    <col min="1" max="1" width="11.33203125" style="73" customWidth="1"/>
    <col min="2" max="2" width="141.5546875" style="195" customWidth="1"/>
  </cols>
  <sheetData>
    <row r="1" spans="1:2" s="8" customFormat="1">
      <c r="A1" s="185"/>
      <c r="B1" s="190"/>
    </row>
    <row r="2" spans="1:2" s="8" customFormat="1">
      <c r="A2" s="186"/>
      <c r="B2" s="191"/>
    </row>
    <row r="3" spans="1:2" s="8" customFormat="1" ht="28.95" customHeight="1">
      <c r="A3" s="296" t="s">
        <v>215</v>
      </c>
      <c r="B3" s="296"/>
    </row>
    <row r="4" spans="1:2" s="8" customFormat="1" ht="29.4" customHeight="1" thickBot="1">
      <c r="A4" s="297"/>
      <c r="B4" s="297"/>
    </row>
    <row r="5" spans="1:2" s="8" customFormat="1" ht="40.799999999999997">
      <c r="A5" s="59" t="s">
        <v>107</v>
      </c>
      <c r="B5" s="90" t="s">
        <v>108</v>
      </c>
    </row>
    <row r="6" spans="1:2" ht="17.399999999999999">
      <c r="A6" s="183">
        <v>1</v>
      </c>
      <c r="B6" s="184" t="s">
        <v>33</v>
      </c>
    </row>
    <row r="7" spans="1:2" ht="20.399999999999999">
      <c r="A7" s="295" t="s">
        <v>109</v>
      </c>
      <c r="B7" s="298"/>
    </row>
    <row r="8" spans="1:2" ht="17.399999999999999">
      <c r="A8" s="183" t="s">
        <v>216</v>
      </c>
      <c r="B8" s="184" t="s">
        <v>233</v>
      </c>
    </row>
    <row r="9" spans="1:2" ht="17.399999999999999">
      <c r="A9" s="189" t="s">
        <v>217</v>
      </c>
      <c r="B9" s="192" t="s">
        <v>163</v>
      </c>
    </row>
    <row r="10" spans="1:2" ht="17.399999999999999">
      <c r="A10" s="183" t="s">
        <v>218</v>
      </c>
      <c r="B10" s="184" t="s">
        <v>164</v>
      </c>
    </row>
    <row r="11" spans="1:2" ht="17.399999999999999">
      <c r="A11" s="189" t="s">
        <v>219</v>
      </c>
      <c r="B11" s="192" t="s">
        <v>165</v>
      </c>
    </row>
    <row r="12" spans="1:2" ht="17.399999999999999">
      <c r="A12" s="183" t="s">
        <v>220</v>
      </c>
      <c r="B12" s="184" t="s">
        <v>166</v>
      </c>
    </row>
    <row r="13" spans="1:2" ht="20.399999999999999">
      <c r="A13" s="295" t="s">
        <v>110</v>
      </c>
      <c r="B13" s="298"/>
    </row>
    <row r="14" spans="1:2" ht="17.399999999999999">
      <c r="A14" s="183" t="s">
        <v>221</v>
      </c>
      <c r="B14" s="184" t="s">
        <v>269</v>
      </c>
    </row>
    <row r="15" spans="1:2" ht="17.399999999999999">
      <c r="A15" s="189" t="s">
        <v>259</v>
      </c>
      <c r="B15" s="192" t="s">
        <v>167</v>
      </c>
    </row>
    <row r="16" spans="1:2" ht="17.399999999999999">
      <c r="A16" s="183" t="s">
        <v>222</v>
      </c>
      <c r="B16" s="184" t="s">
        <v>168</v>
      </c>
    </row>
    <row r="17" spans="1:2" ht="17.399999999999999">
      <c r="A17" s="189" t="s">
        <v>223</v>
      </c>
      <c r="B17" s="192" t="s">
        <v>169</v>
      </c>
    </row>
    <row r="18" spans="1:2" ht="17.399999999999999">
      <c r="A18" s="183" t="s">
        <v>279</v>
      </c>
      <c r="B18" s="184" t="s">
        <v>280</v>
      </c>
    </row>
    <row r="19" spans="1:2" ht="17.399999999999999">
      <c r="A19" s="189" t="s">
        <v>281</v>
      </c>
      <c r="B19" s="192" t="s">
        <v>282</v>
      </c>
    </row>
    <row r="20" spans="1:2" ht="17.399999999999999">
      <c r="A20" s="183" t="s">
        <v>283</v>
      </c>
      <c r="B20" s="184" t="s">
        <v>284</v>
      </c>
    </row>
    <row r="21" spans="1:2" ht="17.399999999999999">
      <c r="A21" s="189" t="s">
        <v>285</v>
      </c>
      <c r="B21" s="192" t="s">
        <v>286</v>
      </c>
    </row>
    <row r="22" spans="1:2" ht="17.399999999999999">
      <c r="A22" s="183" t="s">
        <v>287</v>
      </c>
      <c r="B22" s="184" t="s">
        <v>288</v>
      </c>
    </row>
    <row r="23" spans="1:2" ht="17.399999999999999">
      <c r="A23" s="189" t="s">
        <v>289</v>
      </c>
      <c r="B23" s="192" t="s">
        <v>290</v>
      </c>
    </row>
    <row r="24" spans="1:2" ht="20.399999999999999">
      <c r="A24" s="295" t="s">
        <v>111</v>
      </c>
      <c r="B24" s="298"/>
    </row>
    <row r="25" spans="1:2" ht="17.399999999999999">
      <c r="A25" s="183" t="s">
        <v>224</v>
      </c>
      <c r="B25" s="184" t="s">
        <v>255</v>
      </c>
    </row>
    <row r="26" spans="1:2" ht="17.399999999999999">
      <c r="A26" s="189" t="s">
        <v>257</v>
      </c>
      <c r="B26" s="192" t="s">
        <v>170</v>
      </c>
    </row>
    <row r="27" spans="1:2" ht="17.399999999999999">
      <c r="A27" s="183" t="s">
        <v>225</v>
      </c>
      <c r="B27" s="184" t="s">
        <v>171</v>
      </c>
    </row>
    <row r="28" spans="1:2" ht="17.399999999999999">
      <c r="A28" s="189" t="s">
        <v>226</v>
      </c>
      <c r="B28" s="192" t="s">
        <v>172</v>
      </c>
    </row>
    <row r="29" spans="1:2" ht="20.399999999999999">
      <c r="A29" s="299" t="s">
        <v>112</v>
      </c>
      <c r="B29" s="300"/>
    </row>
    <row r="30" spans="1:2" ht="17.399999999999999">
      <c r="A30" s="183" t="s">
        <v>227</v>
      </c>
      <c r="B30" s="184" t="s">
        <v>262</v>
      </c>
    </row>
    <row r="31" spans="1:2" ht="17.399999999999999">
      <c r="A31" s="189" t="s">
        <v>228</v>
      </c>
      <c r="B31" s="192" t="s">
        <v>173</v>
      </c>
    </row>
    <row r="32" spans="1:2" ht="17.399999999999999">
      <c r="A32" s="183" t="s">
        <v>291</v>
      </c>
      <c r="B32" s="184" t="s">
        <v>292</v>
      </c>
    </row>
    <row r="33" spans="1:2" ht="17.399999999999999">
      <c r="A33" s="189" t="s">
        <v>276</v>
      </c>
      <c r="B33" s="192" t="s">
        <v>277</v>
      </c>
    </row>
    <row r="34" spans="1:2" ht="20.399999999999999">
      <c r="A34" s="294" t="s">
        <v>113</v>
      </c>
      <c r="B34" s="295"/>
    </row>
    <row r="35" spans="1:2" ht="17.399999999999999">
      <c r="A35" s="183" t="s">
        <v>229</v>
      </c>
      <c r="B35" s="184" t="s">
        <v>270</v>
      </c>
    </row>
    <row r="36" spans="1:2" ht="17.399999999999999">
      <c r="A36" s="189" t="s">
        <v>230</v>
      </c>
      <c r="B36" s="192" t="s">
        <v>174</v>
      </c>
    </row>
    <row r="37" spans="1:2" ht="20.399999999999999">
      <c r="A37" s="294" t="s">
        <v>114</v>
      </c>
      <c r="B37" s="295"/>
    </row>
    <row r="38" spans="1:2" ht="17.399999999999999">
      <c r="A38" s="183" t="s">
        <v>231</v>
      </c>
      <c r="B38" s="184" t="s">
        <v>271</v>
      </c>
    </row>
    <row r="39" spans="1:2" ht="17.399999999999999">
      <c r="A39" s="189" t="s">
        <v>232</v>
      </c>
      <c r="B39" s="192" t="s">
        <v>155</v>
      </c>
    </row>
    <row r="40" spans="1:2" s="89" customFormat="1">
      <c r="A40" s="187"/>
      <c r="B40" s="193"/>
    </row>
    <row r="41" spans="1:2" s="89" customFormat="1">
      <c r="A41" s="187"/>
      <c r="B41" s="193"/>
    </row>
    <row r="42" spans="1:2" s="89" customFormat="1">
      <c r="A42" s="187"/>
      <c r="B42" s="193"/>
    </row>
    <row r="43" spans="1:2" s="89" customFormat="1">
      <c r="A43" s="187"/>
      <c r="B43" s="193"/>
    </row>
    <row r="44" spans="1:2" s="89" customFormat="1">
      <c r="A44" s="187"/>
      <c r="B44" s="193"/>
    </row>
    <row r="45" spans="1:2">
      <c r="A45" s="188"/>
      <c r="B45" s="194"/>
    </row>
    <row r="46" spans="1:2">
      <c r="A46" s="188"/>
      <c r="B46" s="194"/>
    </row>
    <row r="47" spans="1:2">
      <c r="A47" s="188"/>
      <c r="B47" s="194"/>
    </row>
    <row r="48" spans="1:2">
      <c r="A48" s="188"/>
      <c r="B48" s="194"/>
    </row>
    <row r="49" spans="1:2">
      <c r="A49" s="188"/>
      <c r="B49" s="194"/>
    </row>
    <row r="50" spans="1:2">
      <c r="A50" s="188"/>
      <c r="B50" s="194"/>
    </row>
    <row r="51" spans="1:2">
      <c r="A51" s="188"/>
      <c r="B51" s="194"/>
    </row>
    <row r="52" spans="1:2">
      <c r="A52" s="188"/>
      <c r="B52" s="194"/>
    </row>
    <row r="53" spans="1:2">
      <c r="A53" s="188"/>
      <c r="B53" s="194"/>
    </row>
    <row r="54" spans="1:2">
      <c r="A54" s="188"/>
      <c r="B54" s="194"/>
    </row>
    <row r="55" spans="1:2">
      <c r="A55" s="188"/>
      <c r="B55" s="194"/>
    </row>
    <row r="56" spans="1:2">
      <c r="A56" s="188"/>
      <c r="B56" s="194"/>
    </row>
    <row r="57" spans="1:2">
      <c r="A57" s="188"/>
      <c r="B57" s="194"/>
    </row>
    <row r="58" spans="1:2">
      <c r="A58" s="188"/>
      <c r="B58" s="194"/>
    </row>
    <row r="59" spans="1:2">
      <c r="A59" s="188"/>
      <c r="B59" s="194"/>
    </row>
    <row r="60" spans="1:2">
      <c r="A60" s="188"/>
      <c r="B60" s="194"/>
    </row>
    <row r="61" spans="1:2">
      <c r="A61" s="188"/>
      <c r="B61" s="194"/>
    </row>
    <row r="62" spans="1:2">
      <c r="A62" s="188"/>
      <c r="B62" s="194"/>
    </row>
    <row r="63" spans="1:2">
      <c r="A63" s="188"/>
      <c r="B63" s="194"/>
    </row>
    <row r="64" spans="1:2">
      <c r="A64" s="188"/>
      <c r="B64" s="194"/>
    </row>
    <row r="65" spans="1:2">
      <c r="A65" s="188"/>
      <c r="B65" s="194"/>
    </row>
    <row r="66" spans="1:2">
      <c r="A66" s="188"/>
      <c r="B66" s="194"/>
    </row>
    <row r="67" spans="1:2">
      <c r="A67" s="188"/>
    </row>
    <row r="68" spans="1:2">
      <c r="A68" s="188"/>
    </row>
    <row r="69" spans="1:2">
      <c r="A69" s="188"/>
    </row>
    <row r="70" spans="1:2">
      <c r="A70" s="188"/>
    </row>
    <row r="71" spans="1:2">
      <c r="A71" s="188"/>
    </row>
    <row r="72" spans="1:2">
      <c r="A72" s="188"/>
    </row>
    <row r="73" spans="1:2">
      <c r="A73" s="188"/>
    </row>
    <row r="74" spans="1:2">
      <c r="A74" s="188"/>
    </row>
    <row r="75" spans="1:2">
      <c r="A75" s="188"/>
    </row>
    <row r="76" spans="1:2">
      <c r="A76" s="188"/>
    </row>
    <row r="77" spans="1:2">
      <c r="A77" s="188"/>
    </row>
    <row r="78" spans="1:2">
      <c r="A78" s="188"/>
    </row>
    <row r="79" spans="1:2">
      <c r="A79" s="188"/>
    </row>
    <row r="80" spans="1:2">
      <c r="A80" s="188"/>
    </row>
    <row r="81" spans="1:1">
      <c r="A81" s="188"/>
    </row>
    <row r="82" spans="1:1">
      <c r="A82" s="188"/>
    </row>
    <row r="83" spans="1:1">
      <c r="A83" s="188"/>
    </row>
    <row r="84" spans="1:1">
      <c r="A84" s="188"/>
    </row>
    <row r="85" spans="1:1">
      <c r="A85" s="188"/>
    </row>
    <row r="86" spans="1:1">
      <c r="A86" s="188"/>
    </row>
    <row r="87" spans="1:1">
      <c r="A87" s="188"/>
    </row>
    <row r="88" spans="1:1">
      <c r="A88" s="188"/>
    </row>
    <row r="89" spans="1:1">
      <c r="A89" s="188"/>
    </row>
    <row r="90" spans="1:1">
      <c r="A90" s="188"/>
    </row>
    <row r="91" spans="1:1">
      <c r="A91" s="188"/>
    </row>
    <row r="92" spans="1:1">
      <c r="A92" s="188"/>
    </row>
    <row r="93" spans="1:1">
      <c r="A93" s="188"/>
    </row>
    <row r="94" spans="1:1">
      <c r="A94" s="188"/>
    </row>
    <row r="95" spans="1:1">
      <c r="A95" s="188"/>
    </row>
    <row r="96" spans="1:1">
      <c r="A96" s="188"/>
    </row>
    <row r="97" spans="1:1">
      <c r="A97" s="188"/>
    </row>
    <row r="98" spans="1:1">
      <c r="A98" s="188"/>
    </row>
    <row r="99" spans="1:1">
      <c r="A99" s="188"/>
    </row>
    <row r="100" spans="1:1">
      <c r="A100" s="188"/>
    </row>
    <row r="101" spans="1:1">
      <c r="A101" s="188"/>
    </row>
    <row r="102" spans="1:1">
      <c r="A102" s="188"/>
    </row>
    <row r="103" spans="1:1">
      <c r="A103" s="188"/>
    </row>
    <row r="104" spans="1:1">
      <c r="A104" s="188"/>
    </row>
    <row r="105" spans="1:1">
      <c r="A105" s="188"/>
    </row>
    <row r="106" spans="1:1">
      <c r="A106" s="188"/>
    </row>
    <row r="107" spans="1:1">
      <c r="A107" s="188"/>
    </row>
    <row r="108" spans="1:1">
      <c r="A108" s="188"/>
    </row>
    <row r="109" spans="1:1">
      <c r="A109" s="188"/>
    </row>
    <row r="110" spans="1:1">
      <c r="A110" s="188"/>
    </row>
    <row r="111" spans="1:1">
      <c r="A111" s="188"/>
    </row>
    <row r="112" spans="1:1">
      <c r="A112" s="188"/>
    </row>
    <row r="113" spans="1:1">
      <c r="A113" s="188"/>
    </row>
    <row r="114" spans="1:1">
      <c r="A114" s="188"/>
    </row>
    <row r="115" spans="1:1">
      <c r="A115" s="188"/>
    </row>
    <row r="116" spans="1:1">
      <c r="A116" s="188"/>
    </row>
    <row r="117" spans="1:1">
      <c r="A117" s="188"/>
    </row>
    <row r="118" spans="1:1">
      <c r="A118" s="188"/>
    </row>
    <row r="119" spans="1:1">
      <c r="A119" s="188"/>
    </row>
    <row r="120" spans="1:1">
      <c r="A120" s="188"/>
    </row>
    <row r="121" spans="1:1">
      <c r="A121" s="188"/>
    </row>
    <row r="122" spans="1:1">
      <c r="A122" s="188"/>
    </row>
    <row r="123" spans="1:1">
      <c r="A123" s="188"/>
    </row>
    <row r="124" spans="1:1">
      <c r="A124" s="188"/>
    </row>
    <row r="125" spans="1:1">
      <c r="A125" s="188"/>
    </row>
    <row r="126" spans="1:1">
      <c r="A126" s="188"/>
    </row>
    <row r="127" spans="1:1">
      <c r="A127" s="188"/>
    </row>
    <row r="128" spans="1:1">
      <c r="A128" s="188"/>
    </row>
    <row r="129" spans="1:1">
      <c r="A129" s="188"/>
    </row>
    <row r="130" spans="1:1">
      <c r="A130" s="188"/>
    </row>
    <row r="131" spans="1:1">
      <c r="A131" s="188"/>
    </row>
    <row r="132" spans="1:1">
      <c r="A132" s="188"/>
    </row>
    <row r="133" spans="1:1">
      <c r="A133" s="188"/>
    </row>
    <row r="134" spans="1:1">
      <c r="A134" s="188"/>
    </row>
    <row r="135" spans="1:1">
      <c r="A135" s="188"/>
    </row>
    <row r="136" spans="1:1">
      <c r="A136" s="188"/>
    </row>
    <row r="137" spans="1:1">
      <c r="A137" s="188"/>
    </row>
    <row r="138" spans="1:1">
      <c r="A138" s="188"/>
    </row>
    <row r="139" spans="1:1">
      <c r="A139" s="188"/>
    </row>
    <row r="140" spans="1:1">
      <c r="A140" s="188"/>
    </row>
    <row r="141" spans="1:1">
      <c r="A141" s="188"/>
    </row>
    <row r="142" spans="1:1">
      <c r="A142" s="188"/>
    </row>
    <row r="143" spans="1:1">
      <c r="A143" s="188"/>
    </row>
    <row r="144" spans="1:1">
      <c r="A144" s="188"/>
    </row>
    <row r="145" spans="1:1">
      <c r="A145" s="188"/>
    </row>
    <row r="146" spans="1:1">
      <c r="A146" s="188"/>
    </row>
    <row r="147" spans="1:1">
      <c r="A147" s="188"/>
    </row>
    <row r="148" spans="1:1">
      <c r="A148" s="188"/>
    </row>
    <row r="149" spans="1:1">
      <c r="A149" s="188"/>
    </row>
    <row r="150" spans="1:1">
      <c r="A150" s="188"/>
    </row>
    <row r="151" spans="1:1">
      <c r="A151" s="188"/>
    </row>
    <row r="152" spans="1:1">
      <c r="A152" s="188"/>
    </row>
    <row r="153" spans="1:1">
      <c r="A153" s="188"/>
    </row>
    <row r="154" spans="1:1">
      <c r="A154" s="188"/>
    </row>
    <row r="155" spans="1:1">
      <c r="A155" s="188"/>
    </row>
    <row r="156" spans="1:1">
      <c r="A156" s="188"/>
    </row>
    <row r="157" spans="1:1">
      <c r="A157" s="188"/>
    </row>
    <row r="158" spans="1:1">
      <c r="A158" s="188"/>
    </row>
    <row r="159" spans="1:1">
      <c r="A159" s="188"/>
    </row>
    <row r="160" spans="1:1">
      <c r="A160" s="188"/>
    </row>
    <row r="161" spans="1:1">
      <c r="A161" s="188"/>
    </row>
    <row r="162" spans="1:1">
      <c r="A162" s="188"/>
    </row>
    <row r="163" spans="1:1">
      <c r="A163" s="188"/>
    </row>
    <row r="164" spans="1:1">
      <c r="A164" s="188"/>
    </row>
    <row r="165" spans="1:1">
      <c r="A165" s="188"/>
    </row>
    <row r="166" spans="1:1">
      <c r="A166" s="188"/>
    </row>
    <row r="167" spans="1:1">
      <c r="A167" s="188"/>
    </row>
    <row r="168" spans="1:1">
      <c r="A168" s="188"/>
    </row>
    <row r="169" spans="1:1">
      <c r="A169" s="188"/>
    </row>
    <row r="170" spans="1:1">
      <c r="A170" s="188"/>
    </row>
    <row r="171" spans="1:1">
      <c r="A171" s="188"/>
    </row>
    <row r="172" spans="1:1">
      <c r="A172" s="188"/>
    </row>
    <row r="173" spans="1:1">
      <c r="A173" s="188"/>
    </row>
    <row r="174" spans="1:1">
      <c r="A174" s="188"/>
    </row>
    <row r="175" spans="1:1">
      <c r="A175" s="188"/>
    </row>
    <row r="176" spans="1:1">
      <c r="A176" s="188"/>
    </row>
    <row r="177" spans="1:1">
      <c r="A177" s="188"/>
    </row>
    <row r="178" spans="1:1">
      <c r="A178" s="188"/>
    </row>
    <row r="179" spans="1:1">
      <c r="A179" s="188"/>
    </row>
    <row r="180" spans="1:1">
      <c r="A180" s="188"/>
    </row>
    <row r="181" spans="1:1">
      <c r="A181" s="188"/>
    </row>
    <row r="182" spans="1:1">
      <c r="A182" s="188"/>
    </row>
    <row r="183" spans="1:1">
      <c r="A183" s="188"/>
    </row>
    <row r="184" spans="1:1">
      <c r="A184" s="188"/>
    </row>
    <row r="185" spans="1:1">
      <c r="A185" s="188"/>
    </row>
    <row r="186" spans="1:1">
      <c r="A186" s="188"/>
    </row>
    <row r="187" spans="1:1">
      <c r="A187" s="188"/>
    </row>
    <row r="188" spans="1:1">
      <c r="A188" s="188"/>
    </row>
    <row r="189" spans="1:1">
      <c r="A189" s="188"/>
    </row>
    <row r="190" spans="1:1">
      <c r="A190" s="188"/>
    </row>
    <row r="191" spans="1:1">
      <c r="A191" s="188"/>
    </row>
    <row r="192" spans="1:1">
      <c r="A192" s="188"/>
    </row>
    <row r="193" spans="1:1">
      <c r="A193" s="188"/>
    </row>
    <row r="194" spans="1:1">
      <c r="A194" s="188"/>
    </row>
    <row r="195" spans="1:1">
      <c r="A195" s="188"/>
    </row>
    <row r="196" spans="1:1">
      <c r="A196" s="188"/>
    </row>
    <row r="197" spans="1:1">
      <c r="A197" s="188"/>
    </row>
    <row r="198" spans="1:1">
      <c r="A198" s="188"/>
    </row>
    <row r="199" spans="1:1">
      <c r="A199" s="188"/>
    </row>
    <row r="200" spans="1:1">
      <c r="A200" s="188"/>
    </row>
    <row r="201" spans="1:1">
      <c r="A201" s="188"/>
    </row>
    <row r="202" spans="1:1">
      <c r="A202" s="188"/>
    </row>
    <row r="203" spans="1:1">
      <c r="A203" s="188"/>
    </row>
    <row r="204" spans="1:1">
      <c r="A204" s="188"/>
    </row>
    <row r="205" spans="1:1">
      <c r="A205" s="188"/>
    </row>
    <row r="206" spans="1:1">
      <c r="A206" s="188"/>
    </row>
    <row r="207" spans="1:1">
      <c r="A207" s="188"/>
    </row>
    <row r="208" spans="1:1">
      <c r="A208" s="188"/>
    </row>
    <row r="209" spans="1:1">
      <c r="A209" s="188"/>
    </row>
    <row r="210" spans="1:1">
      <c r="A210" s="188"/>
    </row>
    <row r="211" spans="1:1">
      <c r="A211" s="188"/>
    </row>
    <row r="212" spans="1:1">
      <c r="A212" s="188"/>
    </row>
    <row r="213" spans="1:1">
      <c r="A213" s="188"/>
    </row>
    <row r="214" spans="1:1">
      <c r="A214" s="188"/>
    </row>
    <row r="215" spans="1:1">
      <c r="A215" s="188"/>
    </row>
    <row r="216" spans="1:1">
      <c r="A216" s="188"/>
    </row>
    <row r="217" spans="1:1">
      <c r="A217" s="188"/>
    </row>
    <row r="218" spans="1:1">
      <c r="A218" s="188"/>
    </row>
    <row r="219" spans="1:1">
      <c r="A219" s="188"/>
    </row>
    <row r="220" spans="1:1">
      <c r="A220" s="188"/>
    </row>
    <row r="221" spans="1:1">
      <c r="A221" s="188"/>
    </row>
    <row r="222" spans="1:1">
      <c r="A222" s="188"/>
    </row>
    <row r="223" spans="1:1">
      <c r="A223" s="188"/>
    </row>
    <row r="224" spans="1:1">
      <c r="A224" s="188"/>
    </row>
    <row r="225" spans="1:1">
      <c r="A225" s="188"/>
    </row>
    <row r="226" spans="1:1">
      <c r="A226" s="188"/>
    </row>
    <row r="227" spans="1:1">
      <c r="A227" s="188"/>
    </row>
    <row r="228" spans="1:1">
      <c r="A228" s="188"/>
    </row>
    <row r="229" spans="1:1">
      <c r="A229" s="188"/>
    </row>
    <row r="230" spans="1:1">
      <c r="A230" s="188"/>
    </row>
    <row r="231" spans="1:1">
      <c r="A231" s="188"/>
    </row>
    <row r="232" spans="1:1">
      <c r="A232" s="188"/>
    </row>
    <row r="233" spans="1:1">
      <c r="A233" s="188"/>
    </row>
    <row r="234" spans="1:1">
      <c r="A234" s="188"/>
    </row>
    <row r="235" spans="1:1">
      <c r="A235" s="188"/>
    </row>
    <row r="236" spans="1:1">
      <c r="A236" s="188"/>
    </row>
    <row r="237" spans="1:1">
      <c r="A237" s="188"/>
    </row>
    <row r="238" spans="1:1">
      <c r="A238" s="188"/>
    </row>
    <row r="239" spans="1:1">
      <c r="A239" s="188"/>
    </row>
    <row r="240" spans="1:1">
      <c r="A240" s="188"/>
    </row>
    <row r="241" spans="1:1">
      <c r="A241" s="188"/>
    </row>
    <row r="242" spans="1:1">
      <c r="A242" s="188"/>
    </row>
    <row r="243" spans="1:1">
      <c r="A243" s="188"/>
    </row>
    <row r="244" spans="1:1">
      <c r="A244" s="188"/>
    </row>
    <row r="245" spans="1:1">
      <c r="A245" s="188"/>
    </row>
    <row r="246" spans="1:1">
      <c r="A246" s="188"/>
    </row>
    <row r="247" spans="1:1">
      <c r="A247" s="188"/>
    </row>
    <row r="248" spans="1:1">
      <c r="A248" s="188"/>
    </row>
    <row r="249" spans="1:1">
      <c r="A249" s="188"/>
    </row>
    <row r="250" spans="1:1">
      <c r="A250" s="188"/>
    </row>
    <row r="251" spans="1:1">
      <c r="A251" s="188"/>
    </row>
    <row r="252" spans="1:1">
      <c r="A252" s="188"/>
    </row>
    <row r="253" spans="1:1">
      <c r="A253" s="188"/>
    </row>
    <row r="254" spans="1:1">
      <c r="A254" s="188"/>
    </row>
    <row r="255" spans="1:1">
      <c r="A255" s="188"/>
    </row>
    <row r="256" spans="1:1">
      <c r="A256" s="188"/>
    </row>
    <row r="257" spans="1:1">
      <c r="A257" s="188"/>
    </row>
    <row r="258" spans="1:1">
      <c r="A258" s="188"/>
    </row>
    <row r="259" spans="1:1">
      <c r="A259" s="188"/>
    </row>
    <row r="260" spans="1:1">
      <c r="A260" s="188"/>
    </row>
    <row r="261" spans="1:1">
      <c r="A261" s="188"/>
    </row>
    <row r="262" spans="1:1">
      <c r="A262" s="188"/>
    </row>
    <row r="263" spans="1:1">
      <c r="A263" s="188"/>
    </row>
    <row r="264" spans="1:1">
      <c r="A264" s="188"/>
    </row>
    <row r="265" spans="1:1">
      <c r="A265" s="188"/>
    </row>
    <row r="266" spans="1:1">
      <c r="A266" s="188"/>
    </row>
    <row r="267" spans="1:1">
      <c r="A267" s="188"/>
    </row>
    <row r="268" spans="1:1">
      <c r="A268" s="188"/>
    </row>
    <row r="269" spans="1:1">
      <c r="A269" s="188"/>
    </row>
    <row r="270" spans="1:1">
      <c r="A270" s="188"/>
    </row>
    <row r="271" spans="1:1">
      <c r="A271" s="188"/>
    </row>
    <row r="272" spans="1:1">
      <c r="A272" s="188"/>
    </row>
    <row r="273" spans="1:1">
      <c r="A273" s="188"/>
    </row>
    <row r="274" spans="1:1">
      <c r="A274" s="188"/>
    </row>
    <row r="275" spans="1:1">
      <c r="A275" s="188"/>
    </row>
    <row r="276" spans="1:1">
      <c r="A276" s="188"/>
    </row>
    <row r="277" spans="1:1">
      <c r="A277" s="188"/>
    </row>
    <row r="278" spans="1:1">
      <c r="A278" s="188"/>
    </row>
    <row r="279" spans="1:1">
      <c r="A279" s="188"/>
    </row>
    <row r="280" spans="1:1">
      <c r="A280" s="188"/>
    </row>
    <row r="281" spans="1:1">
      <c r="A281" s="188"/>
    </row>
    <row r="282" spans="1:1">
      <c r="A282" s="188"/>
    </row>
    <row r="283" spans="1:1">
      <c r="A283" s="188"/>
    </row>
    <row r="284" spans="1:1">
      <c r="A284" s="188"/>
    </row>
    <row r="285" spans="1:1">
      <c r="A285" s="188"/>
    </row>
    <row r="286" spans="1:1">
      <c r="A286" s="188"/>
    </row>
    <row r="287" spans="1:1">
      <c r="A287" s="188"/>
    </row>
    <row r="288" spans="1:1">
      <c r="A288" s="188"/>
    </row>
    <row r="289" spans="1:1">
      <c r="A289" s="188"/>
    </row>
    <row r="290" spans="1:1">
      <c r="A290" s="188"/>
    </row>
    <row r="291" spans="1:1">
      <c r="A291" s="188"/>
    </row>
    <row r="292" spans="1:1">
      <c r="A292" s="188"/>
    </row>
    <row r="293" spans="1:1">
      <c r="A293" s="188"/>
    </row>
    <row r="294" spans="1:1">
      <c r="A294" s="188"/>
    </row>
    <row r="295" spans="1:1">
      <c r="A295" s="188"/>
    </row>
    <row r="296" spans="1:1">
      <c r="A296" s="188"/>
    </row>
    <row r="297" spans="1:1">
      <c r="A297" s="188"/>
    </row>
    <row r="298" spans="1:1">
      <c r="A298" s="188"/>
    </row>
    <row r="299" spans="1:1">
      <c r="A299" s="188"/>
    </row>
    <row r="300" spans="1:1">
      <c r="A300" s="188"/>
    </row>
    <row r="301" spans="1:1">
      <c r="A301" s="188"/>
    </row>
    <row r="302" spans="1:1">
      <c r="A302" s="188"/>
    </row>
    <row r="303" spans="1:1">
      <c r="A303" s="188"/>
    </row>
    <row r="304" spans="1:1">
      <c r="A304" s="188"/>
    </row>
    <row r="305" spans="1:1">
      <c r="A305" s="188"/>
    </row>
    <row r="306" spans="1:1">
      <c r="A306" s="188"/>
    </row>
    <row r="307" spans="1:1">
      <c r="A307" s="188"/>
    </row>
    <row r="308" spans="1:1">
      <c r="A308" s="188"/>
    </row>
    <row r="309" spans="1:1">
      <c r="A309" s="188"/>
    </row>
    <row r="310" spans="1:1">
      <c r="A310" s="188"/>
    </row>
    <row r="311" spans="1:1">
      <c r="A311" s="188"/>
    </row>
    <row r="312" spans="1:1">
      <c r="A312" s="188"/>
    </row>
    <row r="313" spans="1:1">
      <c r="A313" s="188"/>
    </row>
    <row r="314" spans="1:1">
      <c r="A314" s="188"/>
    </row>
    <row r="315" spans="1:1">
      <c r="A315" s="188"/>
    </row>
    <row r="316" spans="1:1">
      <c r="A316" s="188"/>
    </row>
    <row r="317" spans="1:1">
      <c r="A317" s="188"/>
    </row>
    <row r="318" spans="1:1">
      <c r="A318" s="188"/>
    </row>
    <row r="319" spans="1:1">
      <c r="A319" s="188"/>
    </row>
    <row r="320" spans="1:1">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sheetData>
  <mergeCells count="7">
    <mergeCell ref="A37:B37"/>
    <mergeCell ref="A34:B34"/>
    <mergeCell ref="A3:B4"/>
    <mergeCell ref="A7:B7"/>
    <mergeCell ref="A13:B13"/>
    <mergeCell ref="A24:B24"/>
    <mergeCell ref="A29:B29"/>
  </mergeCells>
  <phoneticPr fontId="39" type="noConversion"/>
  <hyperlinks>
    <hyperlink ref="A8:B8" location="'2-1'!A1" display="2-1" xr:uid="{00000000-0004-0000-0000-000000000000}"/>
    <hyperlink ref="A9:B9" location="'2-2'!A1" display="2-2" xr:uid="{00000000-0004-0000-0000-000001000000}"/>
    <hyperlink ref="A27:B27" location="'4-3'!A1" display="4-3" xr:uid="{00000000-0004-0000-0000-000002000000}"/>
    <hyperlink ref="A28:B28" location="'4-4'!A1" display="4-4" xr:uid="{00000000-0004-0000-0000-000003000000}"/>
    <hyperlink ref="A24" location="'1-2'!A1" display="2-1" xr:uid="{00000000-0004-0000-0000-000004000000}"/>
    <hyperlink ref="A6:B6" location="'1'!A1" display="'1'!A1" xr:uid="{00000000-0004-0000-0000-000006000000}"/>
    <hyperlink ref="A10:B10" location="'2-3'!A1" display="2-3" xr:uid="{00000000-0004-0000-0000-000007000000}"/>
    <hyperlink ref="A11:B11" location="'2-4'!A1" display="2-4" xr:uid="{00000000-0004-0000-0000-000008000000}"/>
    <hyperlink ref="A12:B12" location="'2-5'!A1" display="2-5" xr:uid="{00000000-0004-0000-0000-000009000000}"/>
    <hyperlink ref="A15:B15" location="'3-2'!A1" display="3-2" xr:uid="{00000000-0004-0000-0000-00000B000000}"/>
    <hyperlink ref="A16:B16" location="'3-3'!A1" display="3-3" xr:uid="{00000000-0004-0000-0000-00000C000000}"/>
    <hyperlink ref="A17:B17" location="'3-4'!A1" display="3-4" xr:uid="{00000000-0004-0000-0000-00000D000000}"/>
    <hyperlink ref="A26:B26" location="'4-2'!A1" display="4-2" xr:uid="{00000000-0004-0000-0000-000010000000}"/>
    <hyperlink ref="A31:B31" location="'5-2'!A1" display="5-2" xr:uid="{00000000-0004-0000-0000-000011000000}"/>
    <hyperlink ref="B25" location="'13 '!A1" display="13" xr:uid="{F596EB29-C2EA-46D8-A0F3-B60230FF2AD0}"/>
    <hyperlink ref="A9:A12" location="'2'!A1" display="2" xr:uid="{7DD025FF-10B7-44C7-A966-246C8387C278}"/>
    <hyperlink ref="A14:B14" location="'3-1'!A1" display="3-1" xr:uid="{6A2CE8BA-B926-42AA-80DD-704E33732974}"/>
    <hyperlink ref="A25:B25" location="'4-1'!A1" display="4-1" xr:uid="{886EDA06-C626-429E-A116-60BBBEEFD0E9}"/>
    <hyperlink ref="A30:B30" location="'5-1'!A1" display="5-1" xr:uid="{43181581-A8D7-405E-B43A-A6CF3E638328}"/>
    <hyperlink ref="A35:B35" location="'6-1'!A1" display="6-1" xr:uid="{D923386E-FCE4-4741-B066-438CD86E1E52}"/>
    <hyperlink ref="A36:B36" location="'6-2'!A1" display="6-2" xr:uid="{4DB46987-40FF-4AA7-9717-E575F93F381C}"/>
    <hyperlink ref="A38:B38" location="'7-1'!A1" display="7-1" xr:uid="{D8122198-0B4B-46CC-BE27-9361DDA1AFBE}"/>
    <hyperlink ref="A39:B39" location="'7-2'!A1" display="7-2" xr:uid="{94AE9993-48A9-425E-A53F-F7179FC0ABDE}"/>
    <hyperlink ref="A33" location="'5-2'!A1" display="5-2" xr:uid="{FB42599B-40CE-421D-B05B-483A7D9E0D44}"/>
    <hyperlink ref="A33:B33" location="'5-4'!A1" display="5-4" xr:uid="{94254570-8867-4834-B914-797D0C857A9F}"/>
    <hyperlink ref="A21:B21" location="'3-8'!A1" display="3-8" xr:uid="{C263CB4A-16C4-480E-A328-16ADF397BE26}"/>
    <hyperlink ref="A18:B18" location="'3-5'!A1" display="3-5" xr:uid="{0986A346-60B0-4D5D-AA7A-963119F5DDD2}"/>
    <hyperlink ref="A19:B19" location="'3-6'!A1" display="3-6" xr:uid="{8ECA72AC-5975-4F36-9E0A-79798F558477}"/>
    <hyperlink ref="A22:B22" location="'3-9'!A1" display="3-9" xr:uid="{49433EA4-DF40-49EA-9A4B-133F1B8E3304}"/>
    <hyperlink ref="A23:B23" location="'3-10'!A1" display="3-10" xr:uid="{7FA047D8-A614-45C3-9911-E1AF6CF4AE9B}"/>
    <hyperlink ref="A20:B20" location="'3-7'!A1" display="3-7" xr:uid="{1E5D4838-E0F9-423F-876B-B0015BACC8B2}"/>
    <hyperlink ref="A32:B32" location="'5-3'!A1" display="5-3" xr:uid="{D5AE0872-9968-4C7B-958D-6919420F39C4}"/>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D12"/>
  <sheetViews>
    <sheetView showGridLines="0" rightToLeft="1" view="pageBreakPreview" zoomScale="55" zoomScaleNormal="40" zoomScaleSheetLayoutView="55" workbookViewId="0">
      <selection activeCell="A5" sqref="A5:M5"/>
    </sheetView>
  </sheetViews>
  <sheetFormatPr defaultColWidth="8.88671875" defaultRowHeight="14.4"/>
  <cols>
    <col min="1" max="1" width="31.44140625" style="8" customWidth="1"/>
    <col min="2" max="2" width="13.88671875" style="8" bestFit="1" customWidth="1"/>
    <col min="3" max="3" width="11.6640625" style="8" bestFit="1" customWidth="1"/>
    <col min="4" max="4" width="13.44140625" style="8" customWidth="1"/>
    <col min="5" max="5" width="13.88671875" style="8" bestFit="1" customWidth="1"/>
    <col min="6" max="6" width="12.33203125" style="8" customWidth="1"/>
    <col min="7" max="7" width="13.88671875" style="8" bestFit="1" customWidth="1"/>
    <col min="8" max="8" width="12.6640625" style="8" customWidth="1"/>
    <col min="9" max="9" width="16" style="8" customWidth="1"/>
    <col min="10" max="10" width="14.33203125" style="8" customWidth="1"/>
    <col min="11" max="16384" width="8.88671875" style="8"/>
  </cols>
  <sheetData>
    <row r="1" spans="1:30">
      <c r="H1" s="337" t="s">
        <v>214</v>
      </c>
      <c r="I1" s="337"/>
      <c r="J1" s="337"/>
    </row>
    <row r="2" spans="1:30">
      <c r="H2" s="337"/>
      <c r="I2" s="337"/>
      <c r="J2" s="337"/>
    </row>
    <row r="3" spans="1:30" s="16" customFormat="1">
      <c r="H3" s="349"/>
      <c r="I3" s="349"/>
      <c r="J3" s="349"/>
      <c r="K3" s="8"/>
      <c r="L3" s="8"/>
      <c r="M3" s="8"/>
      <c r="N3" s="8"/>
      <c r="O3" s="8"/>
      <c r="P3" s="8"/>
      <c r="Q3" s="8"/>
      <c r="R3" s="8"/>
      <c r="S3" s="8"/>
      <c r="T3" s="8"/>
      <c r="U3" s="8"/>
      <c r="V3" s="8"/>
      <c r="W3" s="8"/>
      <c r="X3" s="8"/>
      <c r="Y3" s="8"/>
      <c r="Z3" s="8"/>
      <c r="AA3" s="8"/>
      <c r="AB3" s="8"/>
      <c r="AC3" s="8"/>
      <c r="AD3" s="8"/>
    </row>
    <row r="4" spans="1:30" ht="16.95" customHeight="1">
      <c r="A4" s="357" t="s">
        <v>167</v>
      </c>
      <c r="B4" s="357"/>
      <c r="C4" s="357"/>
      <c r="D4" s="357"/>
      <c r="E4" s="357"/>
      <c r="F4" s="357"/>
      <c r="G4" s="357"/>
      <c r="H4" s="357"/>
      <c r="I4" s="357"/>
      <c r="J4" s="357"/>
    </row>
    <row r="5" spans="1:30" ht="15.6">
      <c r="A5" s="135" t="s">
        <v>260</v>
      </c>
      <c r="B5" s="340" t="s">
        <v>188</v>
      </c>
      <c r="C5" s="341"/>
      <c r="D5" s="341"/>
      <c r="E5" s="341"/>
      <c r="F5" s="341"/>
      <c r="G5" s="341"/>
      <c r="H5" s="341"/>
      <c r="I5" s="341"/>
      <c r="J5" s="342"/>
    </row>
    <row r="6" spans="1:30" ht="15">
      <c r="A6" s="351" t="s">
        <v>65</v>
      </c>
      <c r="B6" s="351" t="s">
        <v>0</v>
      </c>
      <c r="C6" s="351"/>
      <c r="D6" s="351"/>
      <c r="E6" s="351" t="s">
        <v>1</v>
      </c>
      <c r="F6" s="351"/>
      <c r="G6" s="351"/>
      <c r="H6" s="351" t="s">
        <v>2</v>
      </c>
      <c r="I6" s="351"/>
      <c r="J6" s="352"/>
    </row>
    <row r="7" spans="1:30" ht="15">
      <c r="A7" s="345"/>
      <c r="B7" s="119" t="s">
        <v>42</v>
      </c>
      <c r="C7" s="119" t="s">
        <v>43</v>
      </c>
      <c r="D7" s="119" t="s">
        <v>44</v>
      </c>
      <c r="E7" s="119" t="s">
        <v>42</v>
      </c>
      <c r="F7" s="119" t="s">
        <v>43</v>
      </c>
      <c r="G7" s="119" t="s">
        <v>44</v>
      </c>
      <c r="H7" s="119" t="s">
        <v>42</v>
      </c>
      <c r="I7" s="119" t="s">
        <v>43</v>
      </c>
      <c r="J7" s="120" t="s">
        <v>44</v>
      </c>
    </row>
    <row r="8" spans="1:30" ht="15">
      <c r="A8" s="121" t="s">
        <v>97</v>
      </c>
      <c r="B8" s="115">
        <v>265382</v>
      </c>
      <c r="C8" s="115">
        <v>102734</v>
      </c>
      <c r="D8" s="115">
        <f>SUM(B8:C8)</f>
        <v>368116</v>
      </c>
      <c r="E8" s="115">
        <v>72093</v>
      </c>
      <c r="F8" s="115">
        <v>40022</v>
      </c>
      <c r="G8" s="115">
        <f>SUM(E8:F8)</f>
        <v>112115</v>
      </c>
      <c r="H8" s="115">
        <f>B8+E8</f>
        <v>337475</v>
      </c>
      <c r="I8" s="115">
        <f t="shared" ref="I8:J10" si="0">C8+F8</f>
        <v>142756</v>
      </c>
      <c r="J8" s="141">
        <f t="shared" si="0"/>
        <v>480231</v>
      </c>
    </row>
    <row r="9" spans="1:30" ht="15">
      <c r="A9" s="148" t="s">
        <v>93</v>
      </c>
      <c r="B9" s="149">
        <v>1317564</v>
      </c>
      <c r="C9" s="149">
        <v>823446</v>
      </c>
      <c r="D9" s="149">
        <f t="shared" ref="D9:D10" si="1">SUM(B9:C9)</f>
        <v>2141010</v>
      </c>
      <c r="E9" s="149">
        <v>6883203</v>
      </c>
      <c r="F9" s="149">
        <v>278370</v>
      </c>
      <c r="G9" s="149">
        <f t="shared" ref="G9:G10" si="2">SUM(E9:F9)</f>
        <v>7161573</v>
      </c>
      <c r="H9" s="149">
        <f t="shared" ref="H9:H10" si="3">B9+E9</f>
        <v>8200767</v>
      </c>
      <c r="I9" s="149">
        <f t="shared" si="0"/>
        <v>1101816</v>
      </c>
      <c r="J9" s="150">
        <f t="shared" si="0"/>
        <v>9302583</v>
      </c>
    </row>
    <row r="10" spans="1:30" ht="15">
      <c r="A10" s="137" t="s">
        <v>95</v>
      </c>
      <c r="B10" s="151">
        <f>SUM(B8:B9)</f>
        <v>1582946</v>
      </c>
      <c r="C10" s="151">
        <f t="shared" ref="C10:F10" si="4">SUM(C8:C9)</f>
        <v>926180</v>
      </c>
      <c r="D10" s="151">
        <f t="shared" si="1"/>
        <v>2509126</v>
      </c>
      <c r="E10" s="151">
        <f t="shared" si="4"/>
        <v>6955296</v>
      </c>
      <c r="F10" s="151">
        <f t="shared" si="4"/>
        <v>318392</v>
      </c>
      <c r="G10" s="151">
        <f t="shared" si="2"/>
        <v>7273688</v>
      </c>
      <c r="H10" s="151">
        <f t="shared" si="3"/>
        <v>8538242</v>
      </c>
      <c r="I10" s="151">
        <f t="shared" si="0"/>
        <v>1244572</v>
      </c>
      <c r="J10" s="151">
        <f t="shared" si="0"/>
        <v>9782814</v>
      </c>
    </row>
    <row r="11" spans="1:30" ht="16.8">
      <c r="A11" s="128" t="s">
        <v>249</v>
      </c>
      <c r="B11" s="9"/>
      <c r="C11" s="9"/>
      <c r="D11" s="40"/>
      <c r="E11" s="9"/>
      <c r="F11" s="9"/>
      <c r="G11" s="40"/>
      <c r="H11" s="9"/>
      <c r="I11" s="9"/>
      <c r="J11" s="10"/>
    </row>
    <row r="12" spans="1:30" ht="16.8">
      <c r="A12" s="147" t="s">
        <v>50</v>
      </c>
      <c r="B12" s="40"/>
      <c r="C12" s="40"/>
      <c r="D12" s="40"/>
      <c r="E12" s="40"/>
      <c r="F12" s="40"/>
      <c r="G12" s="40"/>
      <c r="H12" s="40"/>
      <c r="I12" s="40"/>
      <c r="J12" s="10"/>
    </row>
  </sheetData>
  <mergeCells count="8">
    <mergeCell ref="H1:J2"/>
    <mergeCell ref="A6:A7"/>
    <mergeCell ref="H3:J3"/>
    <mergeCell ref="A4:J4"/>
    <mergeCell ref="B6:D6"/>
    <mergeCell ref="E6:G6"/>
    <mergeCell ref="H6:J6"/>
    <mergeCell ref="B5:J5"/>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AD21"/>
  <sheetViews>
    <sheetView showGridLines="0" rightToLeft="1" view="pageBreakPreview" zoomScale="70" zoomScaleNormal="85" zoomScaleSheetLayoutView="70" workbookViewId="0">
      <selection activeCell="A5" sqref="A5:M5"/>
    </sheetView>
  </sheetViews>
  <sheetFormatPr defaultColWidth="8.88671875" defaultRowHeight="14.4"/>
  <cols>
    <col min="1" max="1" width="20.33203125" style="8" customWidth="1"/>
    <col min="2" max="2" width="11.33203125" style="8" bestFit="1" customWidth="1"/>
    <col min="3" max="3" width="9.44140625" style="8" bestFit="1" customWidth="1"/>
    <col min="4" max="4" width="11.33203125" style="8" bestFit="1" customWidth="1"/>
    <col min="5" max="5" width="11.6640625" style="8" bestFit="1" customWidth="1"/>
    <col min="6" max="6" width="11.44140625" style="8" customWidth="1"/>
    <col min="7" max="7" width="11.33203125" style="8" bestFit="1" customWidth="1"/>
    <col min="8" max="8" width="13.6640625" style="8" customWidth="1"/>
    <col min="9" max="9" width="13.33203125" style="8" bestFit="1" customWidth="1"/>
    <col min="10" max="10" width="14" style="8" customWidth="1"/>
    <col min="11" max="16384" width="8.88671875" style="8"/>
  </cols>
  <sheetData>
    <row r="1" spans="1:30">
      <c r="H1" s="337" t="s">
        <v>214</v>
      </c>
      <c r="I1" s="337"/>
      <c r="J1" s="337"/>
    </row>
    <row r="2" spans="1:30">
      <c r="H2" s="337"/>
      <c r="I2" s="337"/>
      <c r="J2" s="337"/>
    </row>
    <row r="3" spans="1:30" s="16" customFormat="1">
      <c r="H3" s="349"/>
      <c r="I3" s="349"/>
      <c r="J3" s="349"/>
      <c r="K3" s="8"/>
      <c r="L3" s="8"/>
      <c r="M3" s="8"/>
      <c r="N3" s="8"/>
      <c r="O3" s="8"/>
      <c r="P3" s="8"/>
      <c r="Q3" s="8"/>
      <c r="R3" s="8"/>
      <c r="S3" s="8"/>
      <c r="T3" s="8"/>
      <c r="U3" s="8"/>
      <c r="V3" s="8"/>
      <c r="W3" s="8"/>
      <c r="X3" s="8"/>
      <c r="Y3" s="8"/>
      <c r="Z3" s="8"/>
      <c r="AA3" s="8"/>
      <c r="AB3" s="8"/>
      <c r="AC3" s="8"/>
      <c r="AD3" s="8"/>
    </row>
    <row r="4" spans="1:30" ht="15">
      <c r="A4" s="359" t="s">
        <v>168</v>
      </c>
      <c r="B4" s="359"/>
      <c r="C4" s="359"/>
      <c r="D4" s="359"/>
      <c r="E4" s="359"/>
      <c r="F4" s="359"/>
      <c r="G4" s="359"/>
      <c r="H4" s="359"/>
      <c r="I4" s="359"/>
      <c r="J4" s="359"/>
    </row>
    <row r="5" spans="1:30" ht="15.6">
      <c r="A5" s="152" t="s">
        <v>234</v>
      </c>
      <c r="B5" s="340" t="s">
        <v>188</v>
      </c>
      <c r="C5" s="341"/>
      <c r="D5" s="341"/>
      <c r="E5" s="341"/>
      <c r="F5" s="341"/>
      <c r="G5" s="341"/>
      <c r="H5" s="341"/>
      <c r="I5" s="341"/>
      <c r="J5" s="342"/>
    </row>
    <row r="6" spans="1:30" ht="15">
      <c r="A6" s="353" t="s">
        <v>51</v>
      </c>
      <c r="B6" s="351" t="s">
        <v>0</v>
      </c>
      <c r="C6" s="351"/>
      <c r="D6" s="351"/>
      <c r="E6" s="351" t="s">
        <v>1</v>
      </c>
      <c r="F6" s="351"/>
      <c r="G6" s="351"/>
      <c r="H6" s="351" t="s">
        <v>2</v>
      </c>
      <c r="I6" s="351"/>
      <c r="J6" s="352"/>
      <c r="L6"/>
      <c r="M6"/>
      <c r="N6"/>
      <c r="O6"/>
      <c r="P6"/>
    </row>
    <row r="7" spans="1:30" ht="15">
      <c r="A7" s="354"/>
      <c r="B7" s="119" t="s">
        <v>14</v>
      </c>
      <c r="C7" s="119" t="s">
        <v>15</v>
      </c>
      <c r="D7" s="119" t="s">
        <v>52</v>
      </c>
      <c r="E7" s="119" t="s">
        <v>14</v>
      </c>
      <c r="F7" s="119" t="s">
        <v>15</v>
      </c>
      <c r="G7" s="119" t="s">
        <v>52</v>
      </c>
      <c r="H7" s="119" t="s">
        <v>14</v>
      </c>
      <c r="I7" s="119" t="s">
        <v>15</v>
      </c>
      <c r="J7" s="120" t="s">
        <v>52</v>
      </c>
      <c r="L7"/>
      <c r="M7"/>
      <c r="N7"/>
      <c r="O7"/>
      <c r="P7"/>
    </row>
    <row r="8" spans="1:30" ht="24" customHeight="1">
      <c r="A8" s="115" t="s">
        <v>5</v>
      </c>
      <c r="B8" s="153">
        <v>48661</v>
      </c>
      <c r="C8" s="153">
        <v>20246</v>
      </c>
      <c r="D8" s="115">
        <f>SUM(B8:C8)</f>
        <v>68907</v>
      </c>
      <c r="E8" s="153">
        <v>5148</v>
      </c>
      <c r="F8" s="153">
        <v>1431</v>
      </c>
      <c r="G8" s="115">
        <f>SUM(E8:F8)</f>
        <v>6579</v>
      </c>
      <c r="H8" s="115">
        <f>B8+E8</f>
        <v>53809</v>
      </c>
      <c r="I8" s="115">
        <f t="shared" ref="I8:J19" si="0">C8+F8</f>
        <v>21677</v>
      </c>
      <c r="J8" s="141">
        <f t="shared" si="0"/>
        <v>75486</v>
      </c>
      <c r="L8"/>
      <c r="M8"/>
      <c r="N8"/>
      <c r="O8"/>
      <c r="P8"/>
    </row>
    <row r="9" spans="1:30" ht="24" customHeight="1">
      <c r="A9" s="117" t="s">
        <v>6</v>
      </c>
      <c r="B9" s="154">
        <v>251152</v>
      </c>
      <c r="C9" s="154">
        <v>120252</v>
      </c>
      <c r="D9" s="117">
        <f t="shared" ref="D9:D19" si="1">SUM(B9:C9)</f>
        <v>371404</v>
      </c>
      <c r="E9" s="154">
        <v>393712</v>
      </c>
      <c r="F9" s="154">
        <v>12981</v>
      </c>
      <c r="G9" s="117">
        <f t="shared" ref="G9:G19" si="2">SUM(E9:F9)</f>
        <v>406693</v>
      </c>
      <c r="H9" s="117">
        <f t="shared" ref="H9:H19" si="3">B9+E9</f>
        <v>644864</v>
      </c>
      <c r="I9" s="117">
        <f t="shared" si="0"/>
        <v>133233</v>
      </c>
      <c r="J9" s="123">
        <f t="shared" si="0"/>
        <v>778097</v>
      </c>
      <c r="L9"/>
      <c r="M9"/>
      <c r="N9"/>
      <c r="O9"/>
      <c r="P9"/>
    </row>
    <row r="10" spans="1:30" ht="24" customHeight="1">
      <c r="A10" s="115" t="s">
        <v>7</v>
      </c>
      <c r="B10" s="153">
        <v>351544</v>
      </c>
      <c r="C10" s="153">
        <v>231066</v>
      </c>
      <c r="D10" s="115">
        <f t="shared" si="1"/>
        <v>582610</v>
      </c>
      <c r="E10" s="153">
        <v>1063814</v>
      </c>
      <c r="F10" s="153">
        <v>51380</v>
      </c>
      <c r="G10" s="115">
        <f t="shared" si="2"/>
        <v>1115194</v>
      </c>
      <c r="H10" s="115">
        <f t="shared" si="3"/>
        <v>1415358</v>
      </c>
      <c r="I10" s="115">
        <f t="shared" si="0"/>
        <v>282446</v>
      </c>
      <c r="J10" s="141">
        <f t="shared" si="0"/>
        <v>1697804</v>
      </c>
      <c r="L10"/>
      <c r="M10"/>
      <c r="N10"/>
      <c r="O10"/>
      <c r="P10"/>
    </row>
    <row r="11" spans="1:30" ht="24" customHeight="1">
      <c r="A11" s="117" t="s">
        <v>8</v>
      </c>
      <c r="B11" s="154">
        <v>312845</v>
      </c>
      <c r="C11" s="154">
        <v>201230</v>
      </c>
      <c r="D11" s="117">
        <f t="shared" si="1"/>
        <v>514075</v>
      </c>
      <c r="E11" s="154">
        <v>1271796</v>
      </c>
      <c r="F11" s="154">
        <v>70145</v>
      </c>
      <c r="G11" s="117">
        <f t="shared" si="2"/>
        <v>1341941</v>
      </c>
      <c r="H11" s="117">
        <f t="shared" si="3"/>
        <v>1584641</v>
      </c>
      <c r="I11" s="117">
        <f t="shared" si="0"/>
        <v>271375</v>
      </c>
      <c r="J11" s="123">
        <f t="shared" si="0"/>
        <v>1856016</v>
      </c>
      <c r="L11"/>
      <c r="M11"/>
      <c r="N11"/>
      <c r="O11"/>
      <c r="P11"/>
    </row>
    <row r="12" spans="1:30" ht="24" customHeight="1">
      <c r="A12" s="115" t="s">
        <v>9</v>
      </c>
      <c r="B12" s="153">
        <v>228612</v>
      </c>
      <c r="C12" s="153">
        <v>142612</v>
      </c>
      <c r="D12" s="115">
        <f t="shared" si="1"/>
        <v>371224</v>
      </c>
      <c r="E12" s="153">
        <v>1347392</v>
      </c>
      <c r="F12" s="153">
        <v>68593</v>
      </c>
      <c r="G12" s="115">
        <f t="shared" si="2"/>
        <v>1415985</v>
      </c>
      <c r="H12" s="115">
        <f t="shared" si="3"/>
        <v>1576004</v>
      </c>
      <c r="I12" s="115">
        <f t="shared" si="0"/>
        <v>211205</v>
      </c>
      <c r="J12" s="141">
        <f t="shared" si="0"/>
        <v>1787209</v>
      </c>
      <c r="L12"/>
      <c r="M12"/>
      <c r="N12"/>
      <c r="O12"/>
      <c r="P12"/>
    </row>
    <row r="13" spans="1:30" ht="24" customHeight="1">
      <c r="A13" s="117" t="s">
        <v>10</v>
      </c>
      <c r="B13" s="154">
        <v>160351</v>
      </c>
      <c r="C13" s="154">
        <v>89499</v>
      </c>
      <c r="D13" s="117">
        <f t="shared" si="1"/>
        <v>249850</v>
      </c>
      <c r="E13" s="154">
        <v>1014439</v>
      </c>
      <c r="F13" s="154">
        <v>48485</v>
      </c>
      <c r="G13" s="117">
        <f t="shared" si="2"/>
        <v>1062924</v>
      </c>
      <c r="H13" s="117">
        <f t="shared" si="3"/>
        <v>1174790</v>
      </c>
      <c r="I13" s="117">
        <f t="shared" si="0"/>
        <v>137984</v>
      </c>
      <c r="J13" s="123">
        <f t="shared" si="0"/>
        <v>1312774</v>
      </c>
      <c r="L13"/>
      <c r="M13"/>
      <c r="N13"/>
      <c r="O13"/>
      <c r="P13"/>
    </row>
    <row r="14" spans="1:30" ht="24" customHeight="1">
      <c r="A14" s="115" t="s">
        <v>11</v>
      </c>
      <c r="B14" s="153">
        <v>94795</v>
      </c>
      <c r="C14" s="153">
        <v>51136</v>
      </c>
      <c r="D14" s="115">
        <f t="shared" si="1"/>
        <v>145931</v>
      </c>
      <c r="E14" s="153">
        <v>723584</v>
      </c>
      <c r="F14" s="153">
        <v>29377</v>
      </c>
      <c r="G14" s="115">
        <f t="shared" si="2"/>
        <v>752961</v>
      </c>
      <c r="H14" s="115">
        <f t="shared" si="3"/>
        <v>818379</v>
      </c>
      <c r="I14" s="115">
        <f t="shared" si="0"/>
        <v>80513</v>
      </c>
      <c r="J14" s="141">
        <f t="shared" si="0"/>
        <v>898892</v>
      </c>
      <c r="L14"/>
      <c r="M14"/>
      <c r="N14"/>
      <c r="O14"/>
      <c r="P14"/>
    </row>
    <row r="15" spans="1:30" ht="24" customHeight="1">
      <c r="A15" s="117" t="s">
        <v>12</v>
      </c>
      <c r="B15" s="154">
        <v>64294</v>
      </c>
      <c r="C15" s="154">
        <v>34746</v>
      </c>
      <c r="D15" s="117">
        <f t="shared" si="1"/>
        <v>99040</v>
      </c>
      <c r="E15" s="154">
        <v>499228</v>
      </c>
      <c r="F15" s="154">
        <v>17791</v>
      </c>
      <c r="G15" s="117">
        <f t="shared" si="2"/>
        <v>517019</v>
      </c>
      <c r="H15" s="117">
        <f t="shared" si="3"/>
        <v>563522</v>
      </c>
      <c r="I15" s="117">
        <f t="shared" si="0"/>
        <v>52537</v>
      </c>
      <c r="J15" s="123">
        <f t="shared" si="0"/>
        <v>616059</v>
      </c>
      <c r="L15"/>
      <c r="M15"/>
      <c r="N15"/>
      <c r="O15"/>
      <c r="P15"/>
    </row>
    <row r="16" spans="1:30" ht="24" customHeight="1">
      <c r="A16" s="115" t="s">
        <v>13</v>
      </c>
      <c r="B16" s="153">
        <v>47427</v>
      </c>
      <c r="C16" s="153">
        <v>23269</v>
      </c>
      <c r="D16" s="115">
        <f t="shared" si="1"/>
        <v>70696</v>
      </c>
      <c r="E16" s="153">
        <v>334733</v>
      </c>
      <c r="F16" s="153">
        <v>10099</v>
      </c>
      <c r="G16" s="115">
        <f t="shared" si="2"/>
        <v>344832</v>
      </c>
      <c r="H16" s="115">
        <f t="shared" si="3"/>
        <v>382160</v>
      </c>
      <c r="I16" s="115">
        <f t="shared" si="0"/>
        <v>33368</v>
      </c>
      <c r="J16" s="141">
        <f t="shared" si="0"/>
        <v>415528</v>
      </c>
      <c r="L16"/>
      <c r="M16"/>
      <c r="N16"/>
      <c r="O16"/>
      <c r="P16"/>
    </row>
    <row r="17" spans="1:16" ht="24" customHeight="1">
      <c r="A17" s="117" t="s">
        <v>53</v>
      </c>
      <c r="B17" s="154">
        <v>14984</v>
      </c>
      <c r="C17" s="154">
        <v>8393</v>
      </c>
      <c r="D17" s="117">
        <f t="shared" si="1"/>
        <v>23377</v>
      </c>
      <c r="E17" s="154">
        <v>179448</v>
      </c>
      <c r="F17" s="154">
        <v>5000</v>
      </c>
      <c r="G17" s="117">
        <f t="shared" si="2"/>
        <v>184448</v>
      </c>
      <c r="H17" s="117">
        <f t="shared" si="3"/>
        <v>194432</v>
      </c>
      <c r="I17" s="117">
        <f t="shared" si="0"/>
        <v>13393</v>
      </c>
      <c r="J17" s="123">
        <f t="shared" si="0"/>
        <v>207825</v>
      </c>
      <c r="L17"/>
      <c r="M17"/>
      <c r="N17"/>
      <c r="O17"/>
      <c r="P17"/>
    </row>
    <row r="18" spans="1:16" ht="24" customHeight="1">
      <c r="A18" s="115" t="s">
        <v>54</v>
      </c>
      <c r="B18" s="153">
        <v>8281</v>
      </c>
      <c r="C18" s="153">
        <v>3731</v>
      </c>
      <c r="D18" s="115">
        <f t="shared" si="1"/>
        <v>12012</v>
      </c>
      <c r="E18" s="153">
        <v>122002</v>
      </c>
      <c r="F18" s="153">
        <v>3110</v>
      </c>
      <c r="G18" s="115">
        <f t="shared" si="2"/>
        <v>125112</v>
      </c>
      <c r="H18" s="115">
        <f t="shared" si="3"/>
        <v>130283</v>
      </c>
      <c r="I18" s="115">
        <f t="shared" si="0"/>
        <v>6841</v>
      </c>
      <c r="J18" s="141">
        <f t="shared" si="0"/>
        <v>137124</v>
      </c>
      <c r="L18"/>
      <c r="M18"/>
      <c r="N18"/>
      <c r="O18"/>
      <c r="P18"/>
    </row>
    <row r="19" spans="1:16" ht="24" customHeight="1">
      <c r="A19" s="146" t="s">
        <v>61</v>
      </c>
      <c r="B19" s="155">
        <f>SUM(B8:B18)</f>
        <v>1582946</v>
      </c>
      <c r="C19" s="155">
        <f>SUM(C8:C18)</f>
        <v>926180</v>
      </c>
      <c r="D19" s="155">
        <f t="shared" si="1"/>
        <v>2509126</v>
      </c>
      <c r="E19" s="155">
        <f>SUM(E8:E18)</f>
        <v>6955296</v>
      </c>
      <c r="F19" s="155">
        <f>SUM(F8:F18)</f>
        <v>318392</v>
      </c>
      <c r="G19" s="155">
        <f t="shared" si="2"/>
        <v>7273688</v>
      </c>
      <c r="H19" s="155">
        <f t="shared" si="3"/>
        <v>8538242</v>
      </c>
      <c r="I19" s="155">
        <f t="shared" si="0"/>
        <v>1244572</v>
      </c>
      <c r="J19" s="155">
        <f t="shared" si="0"/>
        <v>9782814</v>
      </c>
      <c r="L19"/>
      <c r="M19"/>
      <c r="N19"/>
      <c r="O19"/>
      <c r="P19"/>
    </row>
    <row r="20" spans="1:16" ht="18.75" customHeight="1">
      <c r="A20" s="147" t="s">
        <v>250</v>
      </c>
      <c r="B20" s="9"/>
      <c r="C20" s="9"/>
      <c r="D20" s="9"/>
      <c r="E20" s="9"/>
      <c r="F20" s="9"/>
      <c r="G20" s="9"/>
      <c r="H20" s="9"/>
      <c r="I20" s="9"/>
      <c r="J20" s="10"/>
      <c r="L20"/>
      <c r="M20"/>
      <c r="N20"/>
      <c r="O20"/>
      <c r="P20"/>
    </row>
    <row r="21" spans="1:16" ht="16.8">
      <c r="A21" s="147" t="s">
        <v>50</v>
      </c>
      <c r="B21" s="9"/>
      <c r="C21" s="40"/>
      <c r="D21" s="40"/>
      <c r="E21" s="9"/>
      <c r="F21" s="9"/>
      <c r="G21" s="9"/>
      <c r="H21" s="9"/>
      <c r="I21" s="51"/>
      <c r="J21" s="10"/>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AD23"/>
  <sheetViews>
    <sheetView showGridLines="0" rightToLeft="1" view="pageBreakPreview" topLeftCell="A10" zoomScale="85" zoomScaleNormal="80" zoomScaleSheetLayoutView="85" workbookViewId="0">
      <selection activeCell="A5" sqref="A5:M5"/>
    </sheetView>
  </sheetViews>
  <sheetFormatPr defaultColWidth="8.88671875" defaultRowHeight="14.4"/>
  <cols>
    <col min="1" max="1" width="18.44140625" style="8" customWidth="1"/>
    <col min="2" max="2" width="13.109375" style="8" customWidth="1"/>
    <col min="3" max="3" width="10.44140625" style="8" bestFit="1" customWidth="1"/>
    <col min="4" max="4" width="13.6640625" style="8" customWidth="1"/>
    <col min="5" max="5" width="12.44140625" style="8" bestFit="1" customWidth="1"/>
    <col min="6" max="6" width="10.44140625" style="8" bestFit="1" customWidth="1"/>
    <col min="7" max="8" width="12.44140625" style="8" bestFit="1" customWidth="1"/>
    <col min="9" max="9" width="12.33203125" style="8" customWidth="1"/>
    <col min="10" max="10" width="12.44140625" style="8" bestFit="1" customWidth="1"/>
    <col min="11" max="16384" width="8.88671875" style="8"/>
  </cols>
  <sheetData>
    <row r="1" spans="1:30">
      <c r="H1" s="337" t="s">
        <v>214</v>
      </c>
      <c r="I1" s="337"/>
      <c r="J1" s="337"/>
    </row>
    <row r="2" spans="1:30">
      <c r="H2" s="337"/>
      <c r="I2" s="337"/>
      <c r="J2" s="337"/>
    </row>
    <row r="3" spans="1:30" s="16" customFormat="1">
      <c r="H3" s="349"/>
      <c r="I3" s="349"/>
      <c r="J3" s="349"/>
      <c r="K3" s="8"/>
      <c r="L3" s="8"/>
      <c r="M3" s="8"/>
      <c r="N3" s="8"/>
      <c r="O3" s="8"/>
      <c r="P3" s="8"/>
      <c r="Q3" s="8"/>
      <c r="R3" s="8"/>
      <c r="S3" s="8"/>
      <c r="T3" s="8"/>
      <c r="U3" s="8"/>
      <c r="V3" s="8"/>
      <c r="W3" s="8"/>
      <c r="X3" s="8"/>
      <c r="Y3" s="8"/>
      <c r="Z3" s="8"/>
      <c r="AA3" s="8"/>
      <c r="AB3" s="8"/>
      <c r="AC3" s="8"/>
      <c r="AD3" s="8"/>
    </row>
    <row r="4" spans="1:30" ht="15">
      <c r="A4" s="357" t="s">
        <v>169</v>
      </c>
      <c r="B4" s="357"/>
      <c r="C4" s="357"/>
      <c r="D4" s="357"/>
      <c r="E4" s="357"/>
      <c r="F4" s="357"/>
      <c r="G4" s="357"/>
      <c r="H4" s="357"/>
      <c r="I4" s="357"/>
      <c r="J4" s="357"/>
    </row>
    <row r="5" spans="1:30" ht="15.6">
      <c r="A5" s="135" t="s">
        <v>235</v>
      </c>
      <c r="B5" s="340" t="s">
        <v>188</v>
      </c>
      <c r="C5" s="341"/>
      <c r="D5" s="341"/>
      <c r="E5" s="341"/>
      <c r="F5" s="341"/>
      <c r="G5" s="341"/>
      <c r="H5" s="341"/>
      <c r="I5" s="341"/>
      <c r="J5" s="342"/>
    </row>
    <row r="6" spans="1:30" ht="15">
      <c r="A6" s="351" t="s">
        <v>17</v>
      </c>
      <c r="B6" s="353" t="s">
        <v>0</v>
      </c>
      <c r="C6" s="351"/>
      <c r="D6" s="351"/>
      <c r="E6" s="351" t="s">
        <v>1</v>
      </c>
      <c r="F6" s="351"/>
      <c r="G6" s="351"/>
      <c r="H6" s="351" t="s">
        <v>2</v>
      </c>
      <c r="I6" s="351"/>
      <c r="J6" s="352"/>
    </row>
    <row r="7" spans="1:30" ht="18">
      <c r="A7" s="351"/>
      <c r="B7" s="139" t="s">
        <v>14</v>
      </c>
      <c r="C7" s="119" t="s">
        <v>15</v>
      </c>
      <c r="D7" s="119" t="s">
        <v>52</v>
      </c>
      <c r="E7" s="119" t="s">
        <v>14</v>
      </c>
      <c r="F7" s="119" t="s">
        <v>15</v>
      </c>
      <c r="G7" s="119" t="s">
        <v>52</v>
      </c>
      <c r="H7" s="119" t="s">
        <v>14</v>
      </c>
      <c r="I7" s="119" t="s">
        <v>15</v>
      </c>
      <c r="J7" s="120" t="s">
        <v>52</v>
      </c>
      <c r="L7" s="77"/>
      <c r="M7" s="78"/>
    </row>
    <row r="8" spans="1:30" ht="24" customHeight="1">
      <c r="A8" s="156" t="s">
        <v>18</v>
      </c>
      <c r="B8" s="144">
        <v>694899</v>
      </c>
      <c r="C8" s="144">
        <v>437864</v>
      </c>
      <c r="D8" s="144">
        <f>SUM(B8:C8)</f>
        <v>1132763</v>
      </c>
      <c r="E8" s="144">
        <v>3009808</v>
      </c>
      <c r="F8" s="144">
        <v>176095</v>
      </c>
      <c r="G8" s="144">
        <f>SUM(E8:F8)</f>
        <v>3185903</v>
      </c>
      <c r="H8" s="144">
        <f>B8+E8</f>
        <v>3704707</v>
      </c>
      <c r="I8" s="144">
        <f t="shared" ref="I8:J20" si="0">C8+F8</f>
        <v>613959</v>
      </c>
      <c r="J8" s="144">
        <f t="shared" si="0"/>
        <v>4318666</v>
      </c>
      <c r="N8" s="78"/>
      <c r="O8"/>
      <c r="P8" s="39"/>
    </row>
    <row r="9" spans="1:30" ht="24" customHeight="1">
      <c r="A9" s="157" t="s">
        <v>19</v>
      </c>
      <c r="B9" s="145">
        <v>284077</v>
      </c>
      <c r="C9" s="145">
        <v>196923</v>
      </c>
      <c r="D9" s="145">
        <f t="shared" ref="D9:D20" si="1">SUM(B9:C9)</f>
        <v>481000</v>
      </c>
      <c r="E9" s="145">
        <v>1313808</v>
      </c>
      <c r="F9" s="145">
        <v>54318</v>
      </c>
      <c r="G9" s="145">
        <f t="shared" ref="G9:G20" si="2">SUM(E9:F9)</f>
        <v>1368126</v>
      </c>
      <c r="H9" s="145">
        <f t="shared" ref="H9:H20" si="3">B9+E9</f>
        <v>1597885</v>
      </c>
      <c r="I9" s="145">
        <f t="shared" si="0"/>
        <v>251241</v>
      </c>
      <c r="J9" s="145">
        <f t="shared" si="0"/>
        <v>1849126</v>
      </c>
      <c r="N9" s="78"/>
      <c r="O9"/>
      <c r="P9" s="39"/>
    </row>
    <row r="10" spans="1:30" ht="24" customHeight="1">
      <c r="A10" s="156" t="s">
        <v>20</v>
      </c>
      <c r="B10" s="144">
        <v>53194</v>
      </c>
      <c r="C10" s="144">
        <v>29921</v>
      </c>
      <c r="D10" s="144">
        <f t="shared" si="1"/>
        <v>83115</v>
      </c>
      <c r="E10" s="144">
        <v>244002</v>
      </c>
      <c r="F10" s="144">
        <v>8612</v>
      </c>
      <c r="G10" s="144">
        <f t="shared" si="2"/>
        <v>252614</v>
      </c>
      <c r="H10" s="144">
        <f t="shared" si="3"/>
        <v>297196</v>
      </c>
      <c r="I10" s="144">
        <f t="shared" si="0"/>
        <v>38533</v>
      </c>
      <c r="J10" s="144">
        <f t="shared" si="0"/>
        <v>335729</v>
      </c>
      <c r="N10" s="78"/>
      <c r="O10"/>
      <c r="P10" s="39"/>
    </row>
    <row r="11" spans="1:30" ht="24" customHeight="1">
      <c r="A11" s="157" t="s">
        <v>21</v>
      </c>
      <c r="B11" s="145">
        <v>39201</v>
      </c>
      <c r="C11" s="145">
        <v>24089</v>
      </c>
      <c r="D11" s="145">
        <f t="shared" si="1"/>
        <v>63290</v>
      </c>
      <c r="E11" s="145">
        <v>323212</v>
      </c>
      <c r="F11" s="145">
        <v>8615</v>
      </c>
      <c r="G11" s="145">
        <f t="shared" si="2"/>
        <v>331827</v>
      </c>
      <c r="H11" s="145">
        <f t="shared" si="3"/>
        <v>362413</v>
      </c>
      <c r="I11" s="145">
        <f t="shared" si="0"/>
        <v>32704</v>
      </c>
      <c r="J11" s="145">
        <f t="shared" si="0"/>
        <v>395117</v>
      </c>
      <c r="N11" s="78"/>
      <c r="O11"/>
      <c r="P11" s="39"/>
    </row>
    <row r="12" spans="1:30" ht="24" customHeight="1">
      <c r="A12" s="156" t="s">
        <v>22</v>
      </c>
      <c r="B12" s="144">
        <v>388327</v>
      </c>
      <c r="C12" s="144">
        <v>158922</v>
      </c>
      <c r="D12" s="144">
        <f t="shared" si="1"/>
        <v>547249</v>
      </c>
      <c r="E12" s="144">
        <v>1300931</v>
      </c>
      <c r="F12" s="144">
        <v>43589</v>
      </c>
      <c r="G12" s="144">
        <f t="shared" si="2"/>
        <v>1344520</v>
      </c>
      <c r="H12" s="144">
        <f t="shared" si="3"/>
        <v>1689258</v>
      </c>
      <c r="I12" s="144">
        <f t="shared" si="0"/>
        <v>202511</v>
      </c>
      <c r="J12" s="144">
        <f t="shared" si="0"/>
        <v>1891769</v>
      </c>
      <c r="N12" s="78"/>
      <c r="O12"/>
      <c r="P12" s="39"/>
    </row>
    <row r="13" spans="1:30" ht="24" customHeight="1">
      <c r="A13" s="157" t="s">
        <v>23</v>
      </c>
      <c r="B13" s="145">
        <v>44929</v>
      </c>
      <c r="C13" s="145">
        <v>25989</v>
      </c>
      <c r="D13" s="145">
        <f t="shared" si="1"/>
        <v>70918</v>
      </c>
      <c r="E13" s="145">
        <v>238476</v>
      </c>
      <c r="F13" s="145">
        <v>12222</v>
      </c>
      <c r="G13" s="145">
        <f t="shared" si="2"/>
        <v>250698</v>
      </c>
      <c r="H13" s="145">
        <f t="shared" si="3"/>
        <v>283405</v>
      </c>
      <c r="I13" s="145">
        <f t="shared" si="0"/>
        <v>38211</v>
      </c>
      <c r="J13" s="145">
        <f t="shared" si="0"/>
        <v>321616</v>
      </c>
      <c r="N13" s="78"/>
      <c r="O13"/>
      <c r="P13" s="39"/>
    </row>
    <row r="14" spans="1:30" ht="24" customHeight="1">
      <c r="A14" s="156" t="s">
        <v>24</v>
      </c>
      <c r="B14" s="144">
        <v>14450</v>
      </c>
      <c r="C14" s="144">
        <v>10868</v>
      </c>
      <c r="D14" s="144">
        <f t="shared" si="1"/>
        <v>25318</v>
      </c>
      <c r="E14" s="144">
        <v>82924</v>
      </c>
      <c r="F14" s="144">
        <v>2762</v>
      </c>
      <c r="G14" s="144">
        <f t="shared" si="2"/>
        <v>85686</v>
      </c>
      <c r="H14" s="144">
        <f t="shared" si="3"/>
        <v>97374</v>
      </c>
      <c r="I14" s="144">
        <f t="shared" si="0"/>
        <v>13630</v>
      </c>
      <c r="J14" s="144">
        <f t="shared" si="0"/>
        <v>111004</v>
      </c>
      <c r="N14" s="78"/>
      <c r="O14"/>
      <c r="P14" s="39"/>
    </row>
    <row r="15" spans="1:30" ht="24" customHeight="1">
      <c r="A15" s="157" t="s">
        <v>25</v>
      </c>
      <c r="B15" s="145">
        <v>12449</v>
      </c>
      <c r="C15" s="145">
        <v>8963</v>
      </c>
      <c r="D15" s="145">
        <f t="shared" si="1"/>
        <v>21412</v>
      </c>
      <c r="E15" s="145">
        <v>98427</v>
      </c>
      <c r="F15" s="145">
        <v>3514</v>
      </c>
      <c r="G15" s="145">
        <f t="shared" si="2"/>
        <v>101941</v>
      </c>
      <c r="H15" s="145">
        <f t="shared" si="3"/>
        <v>110876</v>
      </c>
      <c r="I15" s="145">
        <f t="shared" si="0"/>
        <v>12477</v>
      </c>
      <c r="J15" s="145">
        <f t="shared" si="0"/>
        <v>123353</v>
      </c>
      <c r="N15" s="78"/>
      <c r="O15"/>
      <c r="P15" s="39"/>
    </row>
    <row r="16" spans="1:30" ht="24" customHeight="1">
      <c r="A16" s="156" t="s">
        <v>57</v>
      </c>
      <c r="B16" s="144">
        <v>5406</v>
      </c>
      <c r="C16" s="144">
        <v>3617</v>
      </c>
      <c r="D16" s="144">
        <f t="shared" si="1"/>
        <v>9023</v>
      </c>
      <c r="E16" s="144">
        <v>37387</v>
      </c>
      <c r="F16" s="144">
        <v>910</v>
      </c>
      <c r="G16" s="144">
        <f t="shared" si="2"/>
        <v>38297</v>
      </c>
      <c r="H16" s="144">
        <f t="shared" si="3"/>
        <v>42793</v>
      </c>
      <c r="I16" s="144">
        <f t="shared" si="0"/>
        <v>4527</v>
      </c>
      <c r="J16" s="144">
        <f t="shared" si="0"/>
        <v>47320</v>
      </c>
      <c r="N16" s="78"/>
      <c r="O16"/>
      <c r="P16" s="39"/>
    </row>
    <row r="17" spans="1:16" ht="24" customHeight="1">
      <c r="A17" s="157" t="s">
        <v>26</v>
      </c>
      <c r="B17" s="145">
        <v>17593</v>
      </c>
      <c r="C17" s="145">
        <v>13195</v>
      </c>
      <c r="D17" s="145">
        <f t="shared" si="1"/>
        <v>30788</v>
      </c>
      <c r="E17" s="145">
        <v>120100</v>
      </c>
      <c r="F17" s="145">
        <v>3830</v>
      </c>
      <c r="G17" s="145">
        <f t="shared" si="2"/>
        <v>123930</v>
      </c>
      <c r="H17" s="145">
        <f t="shared" si="3"/>
        <v>137693</v>
      </c>
      <c r="I17" s="145">
        <f t="shared" si="0"/>
        <v>17025</v>
      </c>
      <c r="J17" s="145">
        <f t="shared" si="0"/>
        <v>154718</v>
      </c>
      <c r="N17" s="78"/>
      <c r="O17"/>
      <c r="P17" s="39"/>
    </row>
    <row r="18" spans="1:16" ht="24" customHeight="1">
      <c r="A18" s="156" t="s">
        <v>27</v>
      </c>
      <c r="B18" s="144">
        <v>13350</v>
      </c>
      <c r="C18" s="144">
        <v>7645</v>
      </c>
      <c r="D18" s="144">
        <f t="shared" si="1"/>
        <v>20995</v>
      </c>
      <c r="E18" s="144">
        <v>101635</v>
      </c>
      <c r="F18" s="144">
        <v>2071</v>
      </c>
      <c r="G18" s="144">
        <f t="shared" si="2"/>
        <v>103706</v>
      </c>
      <c r="H18" s="144">
        <f t="shared" si="3"/>
        <v>114985</v>
      </c>
      <c r="I18" s="144">
        <f t="shared" si="0"/>
        <v>9716</v>
      </c>
      <c r="J18" s="144">
        <f t="shared" si="0"/>
        <v>124701</v>
      </c>
      <c r="N18" s="78"/>
      <c r="O18"/>
      <c r="P18" s="39"/>
    </row>
    <row r="19" spans="1:16" ht="24" customHeight="1">
      <c r="A19" s="157" t="s">
        <v>28</v>
      </c>
      <c r="B19" s="145">
        <v>6164</v>
      </c>
      <c r="C19" s="145">
        <v>3172</v>
      </c>
      <c r="D19" s="145">
        <f t="shared" si="1"/>
        <v>9336</v>
      </c>
      <c r="E19" s="145">
        <v>31596</v>
      </c>
      <c r="F19" s="145">
        <v>606</v>
      </c>
      <c r="G19" s="145">
        <f t="shared" si="2"/>
        <v>32202</v>
      </c>
      <c r="H19" s="145">
        <f t="shared" si="3"/>
        <v>37760</v>
      </c>
      <c r="I19" s="145">
        <f t="shared" si="0"/>
        <v>3778</v>
      </c>
      <c r="J19" s="145">
        <f t="shared" si="0"/>
        <v>41538</v>
      </c>
      <c r="N19" s="78"/>
      <c r="O19"/>
      <c r="P19" s="39"/>
    </row>
    <row r="20" spans="1:16" ht="24" customHeight="1">
      <c r="A20" s="156" t="s">
        <v>29</v>
      </c>
      <c r="B20" s="144">
        <v>8907</v>
      </c>
      <c r="C20" s="144">
        <v>5012</v>
      </c>
      <c r="D20" s="144">
        <f t="shared" si="1"/>
        <v>13919</v>
      </c>
      <c r="E20" s="144">
        <v>52990</v>
      </c>
      <c r="F20" s="144">
        <v>1248</v>
      </c>
      <c r="G20" s="144">
        <f t="shared" si="2"/>
        <v>54238</v>
      </c>
      <c r="H20" s="144">
        <f t="shared" si="3"/>
        <v>61897</v>
      </c>
      <c r="I20" s="144">
        <f t="shared" si="0"/>
        <v>6260</v>
      </c>
      <c r="J20" s="144">
        <f t="shared" si="0"/>
        <v>68157</v>
      </c>
      <c r="N20" s="78"/>
      <c r="O20"/>
      <c r="P20" s="39"/>
    </row>
    <row r="21" spans="1:16" ht="24" customHeight="1">
      <c r="A21" s="119" t="s">
        <v>30</v>
      </c>
      <c r="B21" s="158">
        <f>SUM(B8:B20)</f>
        <v>1582946</v>
      </c>
      <c r="C21" s="158">
        <f t="shared" ref="C21:J21" si="4">SUM(C8:C20)</f>
        <v>926180</v>
      </c>
      <c r="D21" s="158">
        <f t="shared" si="4"/>
        <v>2509126</v>
      </c>
      <c r="E21" s="158">
        <f t="shared" si="4"/>
        <v>6955296</v>
      </c>
      <c r="F21" s="158">
        <f t="shared" si="4"/>
        <v>318392</v>
      </c>
      <c r="G21" s="158">
        <f t="shared" si="4"/>
        <v>7273688</v>
      </c>
      <c r="H21" s="158">
        <f t="shared" si="4"/>
        <v>8538242</v>
      </c>
      <c r="I21" s="158">
        <f t="shared" si="4"/>
        <v>1244572</v>
      </c>
      <c r="J21" s="158">
        <f t="shared" si="4"/>
        <v>9782814</v>
      </c>
      <c r="L21" s="78"/>
      <c r="M21"/>
      <c r="P21" s="39"/>
    </row>
    <row r="22" spans="1:16" ht="16.8">
      <c r="A22" s="128" t="s">
        <v>251</v>
      </c>
      <c r="B22" s="54"/>
      <c r="C22" s="54"/>
      <c r="D22" s="54"/>
      <c r="E22" s="54"/>
      <c r="F22" s="54"/>
      <c r="G22" s="54"/>
      <c r="H22" s="54"/>
      <c r="I22" s="54"/>
      <c r="J22" s="54"/>
    </row>
    <row r="23" spans="1:16" ht="16.8">
      <c r="A23" s="147" t="s">
        <v>50</v>
      </c>
      <c r="B23" s="9"/>
      <c r="C23" s="40"/>
      <c r="D23" s="40"/>
      <c r="E23" s="9"/>
      <c r="F23" s="9"/>
      <c r="G23" s="9"/>
      <c r="H23" s="9"/>
      <c r="I23" s="51"/>
      <c r="J23" s="9"/>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2"/>
  <sheetViews>
    <sheetView showGridLines="0" rightToLeft="1" view="pageBreakPreview" zoomScale="55" zoomScaleNormal="60" zoomScaleSheetLayoutView="55" workbookViewId="0">
      <selection activeCell="A22" sqref="A22:XFD22"/>
    </sheetView>
  </sheetViews>
  <sheetFormatPr defaultColWidth="8.88671875" defaultRowHeight="14.4"/>
  <cols>
    <col min="1" max="1" width="51" style="202" customWidth="1"/>
    <col min="2" max="9" width="12.109375" style="202" customWidth="1"/>
    <col min="10" max="10" width="13.109375" style="202" customWidth="1"/>
    <col min="11" max="16384" width="8.88671875" style="202"/>
  </cols>
  <sheetData>
    <row r="1" spans="1:27">
      <c r="H1" s="363" t="s">
        <v>214</v>
      </c>
      <c r="I1" s="363"/>
      <c r="J1" s="363"/>
    </row>
    <row r="2" spans="1:27">
      <c r="H2" s="363"/>
      <c r="I2" s="363"/>
      <c r="J2" s="363"/>
    </row>
    <row r="3" spans="1:27" s="203" customFormat="1">
      <c r="H3" s="364"/>
      <c r="I3" s="364"/>
      <c r="J3" s="364"/>
      <c r="K3" s="202"/>
      <c r="L3" s="202"/>
      <c r="M3" s="202"/>
      <c r="N3" s="202"/>
      <c r="O3" s="202"/>
      <c r="P3" s="202"/>
      <c r="Q3" s="202"/>
      <c r="R3" s="202"/>
      <c r="S3" s="202"/>
      <c r="T3" s="202"/>
      <c r="U3" s="202"/>
      <c r="V3" s="202"/>
      <c r="W3" s="202"/>
      <c r="X3" s="202"/>
      <c r="Y3" s="202"/>
      <c r="Z3" s="202"/>
      <c r="AA3" s="202"/>
    </row>
    <row r="4" spans="1:27" ht="15">
      <c r="A4" s="365" t="s">
        <v>293</v>
      </c>
      <c r="B4" s="365"/>
      <c r="C4" s="365"/>
      <c r="D4" s="365"/>
      <c r="E4" s="365"/>
      <c r="F4" s="365"/>
      <c r="G4" s="365"/>
      <c r="H4" s="365"/>
      <c r="I4" s="365"/>
      <c r="J4" s="365"/>
    </row>
    <row r="5" spans="1:27" ht="15.6">
      <c r="A5" s="204" t="s">
        <v>294</v>
      </c>
      <c r="B5" s="340" t="s">
        <v>188</v>
      </c>
      <c r="C5" s="341"/>
      <c r="D5" s="341"/>
      <c r="E5" s="341"/>
      <c r="F5" s="341"/>
      <c r="G5" s="341"/>
      <c r="H5" s="341"/>
      <c r="I5" s="341"/>
      <c r="J5" s="342"/>
    </row>
    <row r="6" spans="1:27" ht="15">
      <c r="A6" s="351" t="s">
        <v>295</v>
      </c>
      <c r="B6" s="353" t="s">
        <v>0</v>
      </c>
      <c r="C6" s="351"/>
      <c r="D6" s="351"/>
      <c r="E6" s="351" t="s">
        <v>1</v>
      </c>
      <c r="F6" s="351"/>
      <c r="G6" s="351"/>
      <c r="H6" s="351" t="s">
        <v>2</v>
      </c>
      <c r="I6" s="351"/>
      <c r="J6" s="352"/>
    </row>
    <row r="7" spans="1:27" ht="15">
      <c r="A7" s="351"/>
      <c r="B7" s="139" t="s">
        <v>14</v>
      </c>
      <c r="C7" s="119" t="s">
        <v>15</v>
      </c>
      <c r="D7" s="119" t="s">
        <v>52</v>
      </c>
      <c r="E7" s="119" t="s">
        <v>14</v>
      </c>
      <c r="F7" s="119" t="s">
        <v>15</v>
      </c>
      <c r="G7" s="119" t="s">
        <v>52</v>
      </c>
      <c r="H7" s="119" t="s">
        <v>14</v>
      </c>
      <c r="I7" s="119" t="s">
        <v>15</v>
      </c>
      <c r="J7" s="120" t="s">
        <v>52</v>
      </c>
    </row>
    <row r="8" spans="1:27" ht="15">
      <c r="A8" s="205" t="s">
        <v>296</v>
      </c>
      <c r="B8" s="206">
        <v>126579</v>
      </c>
      <c r="C8" s="206">
        <v>56868</v>
      </c>
      <c r="D8" s="206">
        <f t="shared" ref="D8:D17" si="0">SUM(B8:C8)</f>
        <v>183447</v>
      </c>
      <c r="E8" s="206">
        <v>64654</v>
      </c>
      <c r="F8" s="206">
        <v>2483</v>
      </c>
      <c r="G8" s="206">
        <f t="shared" ref="G8:G17" si="1">SUM(E8:F8)</f>
        <v>67137</v>
      </c>
      <c r="H8" s="206">
        <f>B8+E8</f>
        <v>191233</v>
      </c>
      <c r="I8" s="206">
        <f>C8+F8</f>
        <v>59351</v>
      </c>
      <c r="J8" s="206">
        <f t="shared" ref="J8:J17" si="2">SUM(H8:I8)</f>
        <v>250584</v>
      </c>
    </row>
    <row r="9" spans="1:27" ht="15">
      <c r="A9" s="207" t="s">
        <v>297</v>
      </c>
      <c r="B9" s="208">
        <v>286377</v>
      </c>
      <c r="C9" s="208">
        <v>246788</v>
      </c>
      <c r="D9" s="208">
        <f t="shared" si="0"/>
        <v>533165</v>
      </c>
      <c r="E9" s="208">
        <v>351366</v>
      </c>
      <c r="F9" s="208">
        <v>100086</v>
      </c>
      <c r="G9" s="208">
        <f t="shared" si="1"/>
        <v>451452</v>
      </c>
      <c r="H9" s="208">
        <f t="shared" ref="H9:I17" si="3">B9+E9</f>
        <v>637743</v>
      </c>
      <c r="I9" s="208">
        <f t="shared" si="3"/>
        <v>346874</v>
      </c>
      <c r="J9" s="208">
        <f t="shared" si="2"/>
        <v>984617</v>
      </c>
    </row>
    <row r="10" spans="1:27" ht="15">
      <c r="A10" s="205" t="s">
        <v>298</v>
      </c>
      <c r="B10" s="206">
        <v>217640</v>
      </c>
      <c r="C10" s="206">
        <v>111138</v>
      </c>
      <c r="D10" s="206">
        <f t="shared" si="0"/>
        <v>328778</v>
      </c>
      <c r="E10" s="206">
        <v>433249</v>
      </c>
      <c r="F10" s="206">
        <v>19334</v>
      </c>
      <c r="G10" s="206">
        <f t="shared" si="1"/>
        <v>452583</v>
      </c>
      <c r="H10" s="206">
        <f t="shared" si="3"/>
        <v>650889</v>
      </c>
      <c r="I10" s="206">
        <f t="shared" si="3"/>
        <v>130472</v>
      </c>
      <c r="J10" s="206">
        <f t="shared" si="2"/>
        <v>781361</v>
      </c>
    </row>
    <row r="11" spans="1:27" ht="15">
      <c r="A11" s="207" t="s">
        <v>299</v>
      </c>
      <c r="B11" s="208">
        <v>218369</v>
      </c>
      <c r="C11" s="208">
        <v>200276</v>
      </c>
      <c r="D11" s="208">
        <f t="shared" si="0"/>
        <v>418645</v>
      </c>
      <c r="E11" s="208">
        <v>34978</v>
      </c>
      <c r="F11" s="208">
        <v>4933</v>
      </c>
      <c r="G11" s="208">
        <f t="shared" si="1"/>
        <v>39911</v>
      </c>
      <c r="H11" s="208">
        <f t="shared" si="3"/>
        <v>253347</v>
      </c>
      <c r="I11" s="208">
        <f t="shared" si="3"/>
        <v>205209</v>
      </c>
      <c r="J11" s="208">
        <f t="shared" si="2"/>
        <v>458556</v>
      </c>
    </row>
    <row r="12" spans="1:27" ht="15">
      <c r="A12" s="205" t="s">
        <v>300</v>
      </c>
      <c r="B12" s="206">
        <v>195296</v>
      </c>
      <c r="C12" s="206">
        <v>92367</v>
      </c>
      <c r="D12" s="206">
        <f t="shared" si="0"/>
        <v>287663</v>
      </c>
      <c r="E12" s="206">
        <v>349872</v>
      </c>
      <c r="F12" s="206">
        <v>11226</v>
      </c>
      <c r="G12" s="206">
        <f t="shared" si="1"/>
        <v>361098</v>
      </c>
      <c r="H12" s="206">
        <f t="shared" si="3"/>
        <v>545168</v>
      </c>
      <c r="I12" s="206">
        <f t="shared" si="3"/>
        <v>103593</v>
      </c>
      <c r="J12" s="206">
        <f t="shared" si="2"/>
        <v>648761</v>
      </c>
    </row>
    <row r="13" spans="1:27" ht="15">
      <c r="A13" s="207" t="s">
        <v>301</v>
      </c>
      <c r="B13" s="208">
        <v>1048</v>
      </c>
      <c r="C13" s="208">
        <v>126</v>
      </c>
      <c r="D13" s="208">
        <f t="shared" si="0"/>
        <v>1174</v>
      </c>
      <c r="E13" s="208">
        <v>24954</v>
      </c>
      <c r="F13" s="208">
        <v>13</v>
      </c>
      <c r="G13" s="208">
        <f t="shared" si="1"/>
        <v>24967</v>
      </c>
      <c r="H13" s="208">
        <f t="shared" si="3"/>
        <v>26002</v>
      </c>
      <c r="I13" s="208">
        <f t="shared" si="3"/>
        <v>139</v>
      </c>
      <c r="J13" s="208">
        <f t="shared" si="2"/>
        <v>26141</v>
      </c>
    </row>
    <row r="14" spans="1:27" ht="15">
      <c r="A14" s="205" t="s">
        <v>302</v>
      </c>
      <c r="B14" s="206">
        <v>30669</v>
      </c>
      <c r="C14" s="206">
        <v>3920</v>
      </c>
      <c r="D14" s="206">
        <f t="shared" si="0"/>
        <v>34589</v>
      </c>
      <c r="E14" s="206">
        <v>879114</v>
      </c>
      <c r="F14" s="206">
        <v>3393</v>
      </c>
      <c r="G14" s="206">
        <f t="shared" si="1"/>
        <v>882507</v>
      </c>
      <c r="H14" s="206">
        <f t="shared" si="3"/>
        <v>909783</v>
      </c>
      <c r="I14" s="206">
        <f t="shared" si="3"/>
        <v>7313</v>
      </c>
      <c r="J14" s="206">
        <f t="shared" si="2"/>
        <v>917096</v>
      </c>
    </row>
    <row r="15" spans="1:27" ht="15">
      <c r="A15" s="207" t="s">
        <v>303</v>
      </c>
      <c r="B15" s="208">
        <v>55168</v>
      </c>
      <c r="C15" s="208">
        <v>3079</v>
      </c>
      <c r="D15" s="208">
        <f t="shared" si="0"/>
        <v>58247</v>
      </c>
      <c r="E15" s="208">
        <v>706676</v>
      </c>
      <c r="F15" s="208">
        <v>741</v>
      </c>
      <c r="G15" s="208">
        <f t="shared" si="1"/>
        <v>707417</v>
      </c>
      <c r="H15" s="208">
        <f t="shared" si="3"/>
        <v>761844</v>
      </c>
      <c r="I15" s="208">
        <f t="shared" si="3"/>
        <v>3820</v>
      </c>
      <c r="J15" s="208">
        <f t="shared" si="2"/>
        <v>765664</v>
      </c>
    </row>
    <row r="16" spans="1:27" ht="15">
      <c r="A16" s="205" t="s">
        <v>304</v>
      </c>
      <c r="B16" s="206">
        <v>75659</v>
      </c>
      <c r="C16" s="206">
        <v>23874</v>
      </c>
      <c r="D16" s="206">
        <f t="shared" si="0"/>
        <v>99533</v>
      </c>
      <c r="E16" s="206">
        <v>3852920</v>
      </c>
      <c r="F16" s="206">
        <v>161699</v>
      </c>
      <c r="G16" s="206">
        <f t="shared" si="1"/>
        <v>4014619</v>
      </c>
      <c r="H16" s="206">
        <f t="shared" si="3"/>
        <v>3928579</v>
      </c>
      <c r="I16" s="206">
        <f t="shared" si="3"/>
        <v>185573</v>
      </c>
      <c r="J16" s="206">
        <f t="shared" si="2"/>
        <v>4114152</v>
      </c>
    </row>
    <row r="17" spans="1:10" ht="15">
      <c r="A17" s="207" t="s">
        <v>305</v>
      </c>
      <c r="B17" s="208">
        <v>376141</v>
      </c>
      <c r="C17" s="208">
        <v>187744</v>
      </c>
      <c r="D17" s="208">
        <f t="shared" si="0"/>
        <v>563885</v>
      </c>
      <c r="E17" s="208">
        <v>257513</v>
      </c>
      <c r="F17" s="208">
        <v>14484</v>
      </c>
      <c r="G17" s="208">
        <f t="shared" si="1"/>
        <v>271997</v>
      </c>
      <c r="H17" s="208">
        <f t="shared" si="3"/>
        <v>633654</v>
      </c>
      <c r="I17" s="208">
        <f t="shared" si="3"/>
        <v>202228</v>
      </c>
      <c r="J17" s="208">
        <f t="shared" si="2"/>
        <v>835882</v>
      </c>
    </row>
    <row r="18" spans="1:10" ht="15">
      <c r="A18" s="199" t="s">
        <v>61</v>
      </c>
      <c r="B18" s="125">
        <f>SUM(B8:B17)</f>
        <v>1582946</v>
      </c>
      <c r="C18" s="125">
        <f t="shared" ref="C18:J18" si="4">SUM(C8:C17)</f>
        <v>926180</v>
      </c>
      <c r="D18" s="125">
        <f t="shared" si="4"/>
        <v>2509126</v>
      </c>
      <c r="E18" s="125">
        <f t="shared" si="4"/>
        <v>6955296</v>
      </c>
      <c r="F18" s="125">
        <f t="shared" si="4"/>
        <v>318392</v>
      </c>
      <c r="G18" s="125">
        <f t="shared" si="4"/>
        <v>7273688</v>
      </c>
      <c r="H18" s="125">
        <f t="shared" si="4"/>
        <v>8538242</v>
      </c>
      <c r="I18" s="125">
        <f t="shared" si="4"/>
        <v>1244572</v>
      </c>
      <c r="J18" s="125">
        <f t="shared" si="4"/>
        <v>9782814</v>
      </c>
    </row>
    <row r="19" spans="1:10" ht="16.8">
      <c r="A19" s="209" t="s">
        <v>252</v>
      </c>
      <c r="B19" s="209"/>
      <c r="C19" s="209"/>
      <c r="D19" s="209"/>
      <c r="E19" s="210"/>
      <c r="F19" s="211"/>
      <c r="G19" s="211"/>
      <c r="H19" s="211"/>
      <c r="I19" s="211"/>
      <c r="J19" s="211"/>
    </row>
    <row r="20" spans="1:10" ht="16.8">
      <c r="A20" s="212" t="s">
        <v>50</v>
      </c>
      <c r="B20" s="213"/>
      <c r="C20" s="213"/>
      <c r="D20" s="213"/>
      <c r="E20" s="214"/>
      <c r="F20" s="214"/>
      <c r="G20" s="214"/>
      <c r="H20" s="214"/>
      <c r="I20" s="214"/>
      <c r="J20" s="214"/>
    </row>
    <row r="21" spans="1:10" ht="16.8">
      <c r="A21" s="360" t="s">
        <v>306</v>
      </c>
      <c r="B21" s="360"/>
      <c r="C21" s="360"/>
      <c r="D21" s="360"/>
      <c r="E21" s="361"/>
      <c r="F21" s="361"/>
      <c r="G21" s="361"/>
      <c r="H21" s="361"/>
      <c r="I21" s="361"/>
      <c r="J21" s="361"/>
    </row>
    <row r="22" spans="1:10" s="216" customFormat="1" ht="21" customHeight="1">
      <c r="A22" s="362" t="s">
        <v>307</v>
      </c>
      <c r="B22" s="362"/>
      <c r="C22" s="362"/>
      <c r="D22" s="362"/>
      <c r="E22" s="362"/>
      <c r="F22" s="362"/>
      <c r="G22" s="215" t="s">
        <v>272</v>
      </c>
      <c r="H22" s="215" t="s">
        <v>272</v>
      </c>
      <c r="I22" s="215" t="s">
        <v>272</v>
      </c>
      <c r="J22" s="215" t="s">
        <v>272</v>
      </c>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8"/>
  <sheetViews>
    <sheetView showGridLines="0" rightToLeft="1" view="pageBreakPreview" zoomScale="40" zoomScaleNormal="70" zoomScaleSheetLayoutView="40" workbookViewId="0">
      <selection activeCell="A24" sqref="A24:F24"/>
    </sheetView>
  </sheetViews>
  <sheetFormatPr defaultColWidth="8.88671875" defaultRowHeight="14.4"/>
  <cols>
    <col min="1" max="1" width="25.33203125" style="217" customWidth="1"/>
    <col min="2" max="4" width="20.6640625" style="239" customWidth="1"/>
    <col min="5" max="5" width="19.33203125" style="239" customWidth="1"/>
    <col min="6" max="6" width="18.6640625" style="239" customWidth="1"/>
    <col min="7" max="10" width="20.6640625" style="239" customWidth="1"/>
    <col min="11" max="11" width="19.44140625" style="239" customWidth="1"/>
    <col min="12" max="12" width="19" style="239" customWidth="1"/>
    <col min="13" max="14" width="10.6640625" style="217" bestFit="1" customWidth="1"/>
    <col min="15" max="16384" width="8.88671875" style="217"/>
  </cols>
  <sheetData>
    <row r="1" spans="1:15">
      <c r="B1" s="217"/>
      <c r="C1" s="217"/>
      <c r="D1" s="217"/>
      <c r="E1" s="217"/>
      <c r="F1" s="217"/>
      <c r="G1" s="217"/>
      <c r="H1" s="217"/>
      <c r="I1" s="218"/>
      <c r="J1" s="363" t="s">
        <v>214</v>
      </c>
      <c r="K1" s="363"/>
      <c r="L1" s="363"/>
    </row>
    <row r="2" spans="1:15">
      <c r="B2" s="217"/>
      <c r="C2" s="217"/>
      <c r="D2" s="217"/>
      <c r="E2" s="217"/>
      <c r="F2" s="217"/>
      <c r="G2" s="217"/>
      <c r="H2" s="218"/>
      <c r="I2" s="218"/>
      <c r="J2" s="363"/>
      <c r="K2" s="363"/>
      <c r="L2" s="363"/>
    </row>
    <row r="3" spans="1:15" s="221" customFormat="1" ht="13.8">
      <c r="A3" s="219"/>
      <c r="B3" s="219"/>
      <c r="C3" s="219"/>
      <c r="D3" s="219"/>
      <c r="E3" s="219"/>
      <c r="F3" s="219"/>
      <c r="G3" s="219"/>
      <c r="H3" s="366"/>
      <c r="I3" s="366"/>
      <c r="J3" s="366"/>
      <c r="K3" s="220"/>
      <c r="L3" s="220"/>
    </row>
    <row r="4" spans="1:15" ht="15">
      <c r="A4" s="367" t="s">
        <v>282</v>
      </c>
      <c r="B4" s="367"/>
      <c r="C4" s="367"/>
      <c r="D4" s="367"/>
      <c r="E4" s="367"/>
      <c r="F4" s="367"/>
      <c r="G4" s="367"/>
      <c r="H4" s="367"/>
      <c r="I4" s="367"/>
      <c r="J4" s="367"/>
      <c r="K4" s="367"/>
      <c r="L4" s="367"/>
    </row>
    <row r="5" spans="1:15" ht="15">
      <c r="A5" s="222" t="s">
        <v>308</v>
      </c>
      <c r="B5" s="368" t="s">
        <v>295</v>
      </c>
      <c r="C5" s="369"/>
      <c r="D5" s="369"/>
      <c r="E5" s="369"/>
      <c r="F5" s="369"/>
      <c r="G5" s="369"/>
      <c r="H5" s="369"/>
      <c r="I5" s="369"/>
      <c r="J5" s="369"/>
      <c r="K5" s="369"/>
      <c r="L5" s="370"/>
    </row>
    <row r="6" spans="1:15" ht="80.25" customHeight="1">
      <c r="A6" s="119" t="s">
        <v>309</v>
      </c>
      <c r="B6" s="119" t="s">
        <v>296</v>
      </c>
      <c r="C6" s="119" t="s">
        <v>297</v>
      </c>
      <c r="D6" s="119" t="s">
        <v>298</v>
      </c>
      <c r="E6" s="119" t="s">
        <v>299</v>
      </c>
      <c r="F6" s="119" t="s">
        <v>300</v>
      </c>
      <c r="G6" s="119" t="s">
        <v>301</v>
      </c>
      <c r="H6" s="119" t="s">
        <v>302</v>
      </c>
      <c r="I6" s="119" t="s">
        <v>303</v>
      </c>
      <c r="J6" s="119" t="s">
        <v>304</v>
      </c>
      <c r="K6" s="119" t="s">
        <v>305</v>
      </c>
      <c r="L6" s="119" t="s">
        <v>2</v>
      </c>
    </row>
    <row r="7" spans="1:15" ht="22.5" customHeight="1">
      <c r="A7" s="223" t="s">
        <v>18</v>
      </c>
      <c r="B7" s="224">
        <v>118845</v>
      </c>
      <c r="C7" s="224">
        <v>474227</v>
      </c>
      <c r="D7" s="224">
        <v>330129</v>
      </c>
      <c r="E7" s="224">
        <v>219136</v>
      </c>
      <c r="F7" s="224">
        <v>267803</v>
      </c>
      <c r="G7" s="224">
        <v>5845</v>
      </c>
      <c r="H7" s="224">
        <v>343668</v>
      </c>
      <c r="I7" s="224">
        <v>315286</v>
      </c>
      <c r="J7" s="224">
        <v>1902860</v>
      </c>
      <c r="K7" s="224">
        <v>340867</v>
      </c>
      <c r="L7" s="224">
        <f t="shared" ref="L7:L19" si="0">SUM(B7:K7)</f>
        <v>4318666</v>
      </c>
      <c r="M7" s="225"/>
      <c r="N7" s="225"/>
      <c r="O7" s="225"/>
    </row>
    <row r="8" spans="1:15" ht="22.5" customHeight="1">
      <c r="A8" s="226" t="s">
        <v>19</v>
      </c>
      <c r="B8" s="227">
        <v>59086</v>
      </c>
      <c r="C8" s="227">
        <v>193924</v>
      </c>
      <c r="D8" s="227">
        <v>183261</v>
      </c>
      <c r="E8" s="227">
        <v>92071</v>
      </c>
      <c r="F8" s="227">
        <v>154130</v>
      </c>
      <c r="G8" s="227">
        <v>5523</v>
      </c>
      <c r="H8" s="227">
        <v>158684</v>
      </c>
      <c r="I8" s="227">
        <v>129154</v>
      </c>
      <c r="J8" s="227">
        <v>722406</v>
      </c>
      <c r="K8" s="227">
        <v>150887</v>
      </c>
      <c r="L8" s="227">
        <f t="shared" si="0"/>
        <v>1849126</v>
      </c>
      <c r="N8" s="225"/>
      <c r="O8" s="225"/>
    </row>
    <row r="9" spans="1:15" ht="22.5" customHeight="1">
      <c r="A9" s="223" t="s">
        <v>20</v>
      </c>
      <c r="B9" s="224">
        <v>8256</v>
      </c>
      <c r="C9" s="224">
        <v>31853</v>
      </c>
      <c r="D9" s="224">
        <v>22562</v>
      </c>
      <c r="E9" s="224">
        <v>13592</v>
      </c>
      <c r="F9" s="224">
        <v>26597</v>
      </c>
      <c r="G9" s="224">
        <v>1469</v>
      </c>
      <c r="H9" s="224">
        <v>33240</v>
      </c>
      <c r="I9" s="224">
        <v>23432</v>
      </c>
      <c r="J9" s="224">
        <v>145411</v>
      </c>
      <c r="K9" s="224">
        <v>29317</v>
      </c>
      <c r="L9" s="224">
        <f t="shared" si="0"/>
        <v>335729</v>
      </c>
      <c r="N9" s="225"/>
      <c r="O9" s="225"/>
    </row>
    <row r="10" spans="1:15" ht="22.5" customHeight="1">
      <c r="A10" s="226" t="s">
        <v>21</v>
      </c>
      <c r="B10" s="227">
        <v>6742</v>
      </c>
      <c r="C10" s="227">
        <v>26865</v>
      </c>
      <c r="D10" s="227">
        <v>20042</v>
      </c>
      <c r="E10" s="227">
        <v>12164</v>
      </c>
      <c r="F10" s="227">
        <v>20288</v>
      </c>
      <c r="G10" s="227">
        <v>646</v>
      </c>
      <c r="H10" s="227">
        <v>41186</v>
      </c>
      <c r="I10" s="227">
        <v>31356</v>
      </c>
      <c r="J10" s="227">
        <v>210137</v>
      </c>
      <c r="K10" s="227">
        <v>25691</v>
      </c>
      <c r="L10" s="227">
        <f t="shared" si="0"/>
        <v>395117</v>
      </c>
      <c r="N10" s="225"/>
      <c r="O10" s="225"/>
    </row>
    <row r="11" spans="1:15" ht="22.5" customHeight="1">
      <c r="A11" s="223" t="s">
        <v>22</v>
      </c>
      <c r="B11" s="224">
        <v>38310</v>
      </c>
      <c r="C11" s="224">
        <v>173024</v>
      </c>
      <c r="D11" s="224">
        <v>170184</v>
      </c>
      <c r="E11" s="224">
        <v>89219</v>
      </c>
      <c r="F11" s="224">
        <v>97817</v>
      </c>
      <c r="G11" s="224">
        <v>5349</v>
      </c>
      <c r="H11" s="224">
        <v>230728</v>
      </c>
      <c r="I11" s="224">
        <v>183930</v>
      </c>
      <c r="J11" s="224">
        <v>685483</v>
      </c>
      <c r="K11" s="224">
        <v>217725</v>
      </c>
      <c r="L11" s="224">
        <f t="shared" si="0"/>
        <v>1891769</v>
      </c>
      <c r="N11" s="225"/>
      <c r="O11" s="225"/>
    </row>
    <row r="12" spans="1:15" ht="22.5" customHeight="1">
      <c r="A12" s="226" t="s">
        <v>23</v>
      </c>
      <c r="B12" s="227">
        <v>6700</v>
      </c>
      <c r="C12" s="227">
        <v>29984</v>
      </c>
      <c r="D12" s="227">
        <v>19648</v>
      </c>
      <c r="E12" s="227">
        <v>11209</v>
      </c>
      <c r="F12" s="227">
        <v>28081</v>
      </c>
      <c r="G12" s="227">
        <v>2988</v>
      </c>
      <c r="H12" s="227">
        <v>36021</v>
      </c>
      <c r="I12" s="227">
        <v>26354</v>
      </c>
      <c r="J12" s="227">
        <v>136693</v>
      </c>
      <c r="K12" s="227">
        <v>23938</v>
      </c>
      <c r="L12" s="227">
        <f t="shared" si="0"/>
        <v>321616</v>
      </c>
      <c r="N12" s="225"/>
      <c r="O12" s="225"/>
    </row>
    <row r="13" spans="1:15" ht="22.5" customHeight="1">
      <c r="A13" s="223" t="s">
        <v>24</v>
      </c>
      <c r="B13" s="224">
        <v>2342</v>
      </c>
      <c r="C13" s="224">
        <v>11128</v>
      </c>
      <c r="D13" s="224">
        <v>6776</v>
      </c>
      <c r="E13" s="224">
        <v>3725</v>
      </c>
      <c r="F13" s="224">
        <v>9980</v>
      </c>
      <c r="G13" s="224">
        <v>447</v>
      </c>
      <c r="H13" s="224">
        <v>12808</v>
      </c>
      <c r="I13" s="224">
        <v>6721</v>
      </c>
      <c r="J13" s="224">
        <v>48451</v>
      </c>
      <c r="K13" s="224">
        <v>8626</v>
      </c>
      <c r="L13" s="224">
        <f t="shared" si="0"/>
        <v>111004</v>
      </c>
      <c r="N13" s="225"/>
      <c r="O13" s="225"/>
    </row>
    <row r="14" spans="1:15" ht="22.5" customHeight="1">
      <c r="A14" s="226" t="s">
        <v>25</v>
      </c>
      <c r="B14" s="227">
        <v>2163</v>
      </c>
      <c r="C14" s="227">
        <v>10555</v>
      </c>
      <c r="D14" s="227">
        <v>5842</v>
      </c>
      <c r="E14" s="227">
        <v>3352</v>
      </c>
      <c r="F14" s="227">
        <v>7954</v>
      </c>
      <c r="G14" s="227">
        <v>533</v>
      </c>
      <c r="H14" s="227">
        <v>14207</v>
      </c>
      <c r="I14" s="227">
        <v>11089</v>
      </c>
      <c r="J14" s="227">
        <v>59976</v>
      </c>
      <c r="K14" s="227">
        <v>7682</v>
      </c>
      <c r="L14" s="227">
        <f t="shared" si="0"/>
        <v>123353</v>
      </c>
      <c r="N14" s="225"/>
      <c r="O14" s="225"/>
    </row>
    <row r="15" spans="1:15" ht="22.5" customHeight="1">
      <c r="A15" s="223" t="s">
        <v>57</v>
      </c>
      <c r="B15" s="224">
        <v>889</v>
      </c>
      <c r="C15" s="224">
        <v>4038</v>
      </c>
      <c r="D15" s="224">
        <v>2047</v>
      </c>
      <c r="E15" s="224">
        <v>1533</v>
      </c>
      <c r="F15" s="224">
        <v>4044</v>
      </c>
      <c r="G15" s="224">
        <v>22</v>
      </c>
      <c r="H15" s="224">
        <v>6109</v>
      </c>
      <c r="I15" s="224">
        <v>3917</v>
      </c>
      <c r="J15" s="224">
        <v>21321</v>
      </c>
      <c r="K15" s="224">
        <v>3400</v>
      </c>
      <c r="L15" s="224">
        <f t="shared" si="0"/>
        <v>47320</v>
      </c>
      <c r="N15" s="225"/>
      <c r="O15" s="225"/>
    </row>
    <row r="16" spans="1:15" ht="22.5" customHeight="1">
      <c r="A16" s="226" t="s">
        <v>26</v>
      </c>
      <c r="B16" s="227">
        <v>3069</v>
      </c>
      <c r="C16" s="227">
        <v>12284</v>
      </c>
      <c r="D16" s="227">
        <v>8168</v>
      </c>
      <c r="E16" s="227">
        <v>4073</v>
      </c>
      <c r="F16" s="227">
        <v>14623</v>
      </c>
      <c r="G16" s="227">
        <v>2245</v>
      </c>
      <c r="H16" s="227">
        <v>13835</v>
      </c>
      <c r="I16" s="227">
        <v>11441</v>
      </c>
      <c r="J16" s="227">
        <v>73660</v>
      </c>
      <c r="K16" s="227">
        <v>11320</v>
      </c>
      <c r="L16" s="227">
        <f t="shared" si="0"/>
        <v>154718</v>
      </c>
      <c r="N16" s="225"/>
      <c r="O16" s="225"/>
    </row>
    <row r="17" spans="1:15" ht="22.5" customHeight="1">
      <c r="A17" s="223" t="s">
        <v>27</v>
      </c>
      <c r="B17" s="224">
        <v>1771</v>
      </c>
      <c r="C17" s="224">
        <v>7758</v>
      </c>
      <c r="D17" s="224">
        <v>7119</v>
      </c>
      <c r="E17" s="224">
        <v>5385</v>
      </c>
      <c r="F17" s="224">
        <v>7203</v>
      </c>
      <c r="G17" s="224">
        <v>587</v>
      </c>
      <c r="H17" s="224">
        <v>12011</v>
      </c>
      <c r="I17" s="224">
        <v>13742</v>
      </c>
      <c r="J17" s="224">
        <v>61133</v>
      </c>
      <c r="K17" s="224">
        <v>7992</v>
      </c>
      <c r="L17" s="224">
        <f t="shared" si="0"/>
        <v>124701</v>
      </c>
      <c r="N17" s="225"/>
      <c r="O17" s="225"/>
    </row>
    <row r="18" spans="1:15" ht="22.5" customHeight="1">
      <c r="A18" s="226" t="s">
        <v>28</v>
      </c>
      <c r="B18" s="227">
        <v>1057</v>
      </c>
      <c r="C18" s="227">
        <v>3029</v>
      </c>
      <c r="D18" s="227">
        <v>1998</v>
      </c>
      <c r="E18" s="227">
        <v>1191</v>
      </c>
      <c r="F18" s="227">
        <v>3762</v>
      </c>
      <c r="G18" s="227">
        <v>367</v>
      </c>
      <c r="H18" s="227">
        <v>5938</v>
      </c>
      <c r="I18" s="227">
        <v>2918</v>
      </c>
      <c r="J18" s="227">
        <v>18100</v>
      </c>
      <c r="K18" s="227">
        <v>3178</v>
      </c>
      <c r="L18" s="227">
        <f t="shared" si="0"/>
        <v>41538</v>
      </c>
      <c r="N18" s="225"/>
      <c r="O18" s="225"/>
    </row>
    <row r="19" spans="1:15" ht="22.5" customHeight="1">
      <c r="A19" s="223" t="s">
        <v>29</v>
      </c>
      <c r="B19" s="224">
        <v>1354</v>
      </c>
      <c r="C19" s="224">
        <v>5948</v>
      </c>
      <c r="D19" s="224">
        <v>3585</v>
      </c>
      <c r="E19" s="224">
        <v>1906</v>
      </c>
      <c r="F19" s="224">
        <v>6479</v>
      </c>
      <c r="G19" s="224">
        <v>120</v>
      </c>
      <c r="H19" s="224">
        <v>8661</v>
      </c>
      <c r="I19" s="224">
        <v>6324</v>
      </c>
      <c r="J19" s="224">
        <v>28521</v>
      </c>
      <c r="K19" s="224">
        <v>5259</v>
      </c>
      <c r="L19" s="224">
        <f t="shared" si="0"/>
        <v>68157</v>
      </c>
      <c r="N19" s="225"/>
      <c r="O19" s="225"/>
    </row>
    <row r="20" spans="1:15" ht="22.5" customHeight="1">
      <c r="A20" s="119" t="s">
        <v>61</v>
      </c>
      <c r="B20" s="125">
        <f t="shared" ref="B20:L20" si="1">SUM(B7:B19)</f>
        <v>250584</v>
      </c>
      <c r="C20" s="125">
        <f t="shared" si="1"/>
        <v>984617</v>
      </c>
      <c r="D20" s="125">
        <f t="shared" si="1"/>
        <v>781361</v>
      </c>
      <c r="E20" s="125">
        <f t="shared" si="1"/>
        <v>458556</v>
      </c>
      <c r="F20" s="125">
        <f t="shared" si="1"/>
        <v>648761</v>
      </c>
      <c r="G20" s="125">
        <f t="shared" si="1"/>
        <v>26141</v>
      </c>
      <c r="H20" s="125">
        <f t="shared" si="1"/>
        <v>917096</v>
      </c>
      <c r="I20" s="125">
        <f t="shared" si="1"/>
        <v>765664</v>
      </c>
      <c r="J20" s="125">
        <f t="shared" si="1"/>
        <v>4114152</v>
      </c>
      <c r="K20" s="125">
        <f t="shared" si="1"/>
        <v>835882</v>
      </c>
      <c r="L20" s="125">
        <f t="shared" si="1"/>
        <v>9782814</v>
      </c>
      <c r="N20" s="225"/>
      <c r="O20" s="225"/>
    </row>
    <row r="21" spans="1:15" ht="16.8">
      <c r="A21" s="228" t="s">
        <v>310</v>
      </c>
      <c r="B21" s="229"/>
      <c r="C21" s="230"/>
      <c r="D21" s="231"/>
      <c r="E21" s="231"/>
      <c r="F21" s="231"/>
      <c r="G21" s="231"/>
      <c r="H21" s="232"/>
      <c r="I21" s="232"/>
      <c r="J21" s="232"/>
      <c r="K21" s="232"/>
      <c r="L21" s="232"/>
      <c r="N21" s="225"/>
    </row>
    <row r="22" spans="1:15" ht="16.8">
      <c r="A22" s="228" t="s">
        <v>50</v>
      </c>
      <c r="B22" s="233"/>
      <c r="C22" s="234"/>
      <c r="D22" s="235"/>
      <c r="E22" s="236"/>
      <c r="F22" s="236"/>
      <c r="G22" s="236"/>
      <c r="H22" s="237"/>
      <c r="I22" s="237"/>
      <c r="J22" s="232"/>
      <c r="K22" s="232"/>
      <c r="L22" s="232"/>
    </row>
    <row r="23" spans="1:15" ht="16.8">
      <c r="A23" s="238" t="s">
        <v>311</v>
      </c>
      <c r="B23" s="236"/>
      <c r="C23" s="236"/>
      <c r="H23" s="371"/>
      <c r="I23" s="371"/>
      <c r="J23" s="371"/>
      <c r="K23" s="371"/>
      <c r="L23" s="371"/>
    </row>
    <row r="24" spans="1:15" s="216" customFormat="1" ht="21" customHeight="1">
      <c r="A24" s="362" t="s">
        <v>307</v>
      </c>
      <c r="B24" s="362"/>
      <c r="C24" s="362"/>
      <c r="D24" s="362"/>
      <c r="E24" s="362"/>
      <c r="F24" s="362"/>
      <c r="G24" s="215" t="s">
        <v>272</v>
      </c>
      <c r="H24" s="215" t="s">
        <v>272</v>
      </c>
      <c r="I24" s="215" t="s">
        <v>272</v>
      </c>
      <c r="J24" s="215" t="s">
        <v>272</v>
      </c>
    </row>
    <row r="27" spans="1:15">
      <c r="B27" s="240"/>
      <c r="C27" s="240"/>
      <c r="D27" s="240"/>
      <c r="E27" s="240"/>
      <c r="F27" s="240"/>
      <c r="G27" s="240"/>
      <c r="H27" s="240"/>
      <c r="I27" s="240"/>
      <c r="J27" s="240"/>
      <c r="K27" s="240"/>
      <c r="L27" s="240"/>
    </row>
    <row r="28" spans="1:15">
      <c r="B28" s="240"/>
      <c r="C28" s="240"/>
      <c r="D28" s="240"/>
      <c r="E28" s="240"/>
      <c r="F28" s="240"/>
      <c r="G28" s="240"/>
      <c r="H28" s="240"/>
      <c r="I28" s="240"/>
      <c r="J28" s="240"/>
      <c r="K28" s="240"/>
      <c r="L28" s="240"/>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3"/>
  <sheetViews>
    <sheetView showGridLines="0" rightToLeft="1" view="pageBreakPreview" zoomScale="50" zoomScaleNormal="60" zoomScaleSheetLayoutView="50" workbookViewId="0">
      <selection activeCell="G27" sqref="G27"/>
    </sheetView>
  </sheetViews>
  <sheetFormatPr defaultColWidth="8.88671875" defaultRowHeight="14.4"/>
  <cols>
    <col min="1" max="1" width="22.109375" style="241" customWidth="1"/>
    <col min="2" max="3" width="21.44140625" style="241" customWidth="1"/>
    <col min="4" max="4" width="21.44140625" style="260" customWidth="1"/>
    <col min="5" max="9" width="21.44140625" style="241" customWidth="1"/>
    <col min="10" max="10" width="21.44140625" style="260" customWidth="1"/>
    <col min="11" max="11" width="19.44140625" style="241" customWidth="1"/>
    <col min="12" max="12" width="16.33203125" style="241" customWidth="1"/>
    <col min="13" max="17" width="8.88671875" style="241"/>
    <col min="18" max="18" width="9" style="241" customWidth="1"/>
    <col min="19" max="16384" width="8.88671875" style="241"/>
  </cols>
  <sheetData>
    <row r="1" spans="1:26">
      <c r="D1" s="241"/>
      <c r="I1" s="242"/>
      <c r="J1" s="363" t="s">
        <v>214</v>
      </c>
      <c r="K1" s="363"/>
      <c r="L1" s="363"/>
    </row>
    <row r="2" spans="1:26">
      <c r="D2" s="241"/>
      <c r="H2" s="242"/>
      <c r="I2" s="242"/>
      <c r="J2" s="363"/>
      <c r="K2" s="363"/>
      <c r="L2" s="363"/>
    </row>
    <row r="3" spans="1:26" s="243" customFormat="1">
      <c r="H3" s="372"/>
      <c r="I3" s="372"/>
      <c r="J3" s="372"/>
      <c r="K3" s="241"/>
      <c r="L3" s="241"/>
      <c r="M3" s="241"/>
      <c r="N3" s="241"/>
      <c r="O3" s="241"/>
      <c r="P3" s="241"/>
      <c r="Q3" s="241"/>
      <c r="R3" s="241"/>
      <c r="S3" s="241"/>
      <c r="T3" s="241"/>
      <c r="U3" s="241"/>
      <c r="V3" s="241"/>
      <c r="W3" s="241"/>
      <c r="X3" s="241"/>
      <c r="Y3" s="241"/>
      <c r="Z3" s="241"/>
    </row>
    <row r="4" spans="1:26" ht="15">
      <c r="A4" s="373" t="s">
        <v>284</v>
      </c>
      <c r="B4" s="373"/>
      <c r="C4" s="373"/>
      <c r="D4" s="373"/>
      <c r="E4" s="373"/>
      <c r="F4" s="373"/>
      <c r="G4" s="373"/>
      <c r="H4" s="373"/>
      <c r="I4" s="373"/>
      <c r="J4" s="373"/>
      <c r="K4" s="373"/>
      <c r="L4" s="373"/>
    </row>
    <row r="5" spans="1:26" ht="15">
      <c r="A5" s="244" t="s">
        <v>312</v>
      </c>
      <c r="B5" s="368" t="s">
        <v>295</v>
      </c>
      <c r="C5" s="369"/>
      <c r="D5" s="369"/>
      <c r="E5" s="369"/>
      <c r="F5" s="369"/>
      <c r="G5" s="369"/>
      <c r="H5" s="369"/>
      <c r="I5" s="369"/>
      <c r="J5" s="369"/>
      <c r="K5" s="369"/>
      <c r="L5" s="370"/>
    </row>
    <row r="6" spans="1:26" ht="81" customHeight="1">
      <c r="A6" s="119" t="s">
        <v>51</v>
      </c>
      <c r="B6" s="119" t="s">
        <v>296</v>
      </c>
      <c r="C6" s="119" t="s">
        <v>297</v>
      </c>
      <c r="D6" s="119" t="s">
        <v>298</v>
      </c>
      <c r="E6" s="119" t="s">
        <v>299</v>
      </c>
      <c r="F6" s="119" t="s">
        <v>300</v>
      </c>
      <c r="G6" s="119" t="s">
        <v>301</v>
      </c>
      <c r="H6" s="119" t="s">
        <v>302</v>
      </c>
      <c r="I6" s="119" t="s">
        <v>303</v>
      </c>
      <c r="J6" s="119" t="s">
        <v>304</v>
      </c>
      <c r="K6" s="119" t="s">
        <v>305</v>
      </c>
      <c r="L6" s="119" t="s">
        <v>2</v>
      </c>
    </row>
    <row r="7" spans="1:26" ht="31.5" customHeight="1">
      <c r="A7" s="245" t="s">
        <v>5</v>
      </c>
      <c r="B7" s="245">
        <v>4562</v>
      </c>
      <c r="C7" s="245">
        <v>9985</v>
      </c>
      <c r="D7" s="245">
        <v>12306</v>
      </c>
      <c r="E7" s="245">
        <v>13354</v>
      </c>
      <c r="F7" s="245">
        <v>11241</v>
      </c>
      <c r="G7" s="245">
        <v>25</v>
      </c>
      <c r="H7" s="245">
        <v>1448</v>
      </c>
      <c r="I7" s="245">
        <v>946</v>
      </c>
      <c r="J7" s="246">
        <v>6241</v>
      </c>
      <c r="K7" s="245">
        <v>15378</v>
      </c>
      <c r="L7" s="245">
        <f t="shared" ref="L7:L17" si="0">SUM(B7:K7)</f>
        <v>75486</v>
      </c>
    </row>
    <row r="8" spans="1:26" ht="31.5" customHeight="1">
      <c r="A8" s="247" t="s">
        <v>6</v>
      </c>
      <c r="B8" s="247">
        <v>16311</v>
      </c>
      <c r="C8" s="247">
        <v>67255</v>
      </c>
      <c r="D8" s="247">
        <v>62200</v>
      </c>
      <c r="E8" s="247">
        <v>59186</v>
      </c>
      <c r="F8" s="247">
        <v>80654</v>
      </c>
      <c r="G8" s="247">
        <v>832</v>
      </c>
      <c r="H8" s="247">
        <v>32988</v>
      </c>
      <c r="I8" s="247">
        <v>32875</v>
      </c>
      <c r="J8" s="248">
        <v>318730</v>
      </c>
      <c r="K8" s="247">
        <v>107066</v>
      </c>
      <c r="L8" s="247">
        <f t="shared" si="0"/>
        <v>778097</v>
      </c>
    </row>
    <row r="9" spans="1:26" ht="31.5" customHeight="1">
      <c r="A9" s="245" t="s">
        <v>7</v>
      </c>
      <c r="B9" s="245">
        <v>27224</v>
      </c>
      <c r="C9" s="245">
        <v>205493</v>
      </c>
      <c r="D9" s="245">
        <v>110046</v>
      </c>
      <c r="E9" s="245">
        <v>92047</v>
      </c>
      <c r="F9" s="245">
        <v>124551</v>
      </c>
      <c r="G9" s="245">
        <v>2216</v>
      </c>
      <c r="H9" s="245">
        <v>100790</v>
      </c>
      <c r="I9" s="245">
        <v>89864</v>
      </c>
      <c r="J9" s="246">
        <v>798736</v>
      </c>
      <c r="K9" s="245">
        <v>146837</v>
      </c>
      <c r="L9" s="245">
        <f t="shared" si="0"/>
        <v>1697804</v>
      </c>
    </row>
    <row r="10" spans="1:26" ht="31.5" customHeight="1">
      <c r="A10" s="247" t="s">
        <v>8</v>
      </c>
      <c r="B10" s="247">
        <v>39464</v>
      </c>
      <c r="C10" s="247">
        <v>222339</v>
      </c>
      <c r="D10" s="247">
        <v>140074</v>
      </c>
      <c r="E10" s="247">
        <v>94373</v>
      </c>
      <c r="F10" s="247">
        <v>118445</v>
      </c>
      <c r="G10" s="247">
        <v>2858</v>
      </c>
      <c r="H10" s="247">
        <v>161037</v>
      </c>
      <c r="I10" s="247">
        <v>131564</v>
      </c>
      <c r="J10" s="248">
        <v>809439</v>
      </c>
      <c r="K10" s="247">
        <v>136423</v>
      </c>
      <c r="L10" s="247">
        <f t="shared" si="0"/>
        <v>1856016</v>
      </c>
    </row>
    <row r="11" spans="1:26" ht="31.5" customHeight="1">
      <c r="A11" s="245" t="s">
        <v>9</v>
      </c>
      <c r="B11" s="245">
        <v>44715</v>
      </c>
      <c r="C11" s="245">
        <v>183897</v>
      </c>
      <c r="D11" s="245">
        <v>145265</v>
      </c>
      <c r="E11" s="245">
        <v>75609</v>
      </c>
      <c r="F11" s="245">
        <v>108052</v>
      </c>
      <c r="G11" s="245">
        <v>4196</v>
      </c>
      <c r="H11" s="245">
        <v>193810</v>
      </c>
      <c r="I11" s="245">
        <v>159430</v>
      </c>
      <c r="J11" s="246">
        <v>749693</v>
      </c>
      <c r="K11" s="245">
        <v>122542</v>
      </c>
      <c r="L11" s="245">
        <f t="shared" si="0"/>
        <v>1787209</v>
      </c>
    </row>
    <row r="12" spans="1:26" ht="31.5" customHeight="1">
      <c r="A12" s="247" t="s">
        <v>10</v>
      </c>
      <c r="B12" s="247">
        <v>39835</v>
      </c>
      <c r="C12" s="247">
        <v>114109</v>
      </c>
      <c r="D12" s="247">
        <v>106961</v>
      </c>
      <c r="E12" s="247">
        <v>51198</v>
      </c>
      <c r="F12" s="247">
        <v>77696</v>
      </c>
      <c r="G12" s="247">
        <v>4292</v>
      </c>
      <c r="H12" s="247">
        <v>152392</v>
      </c>
      <c r="I12" s="247">
        <v>121611</v>
      </c>
      <c r="J12" s="248">
        <v>540314</v>
      </c>
      <c r="K12" s="247">
        <v>104366</v>
      </c>
      <c r="L12" s="247">
        <f t="shared" si="0"/>
        <v>1312774</v>
      </c>
    </row>
    <row r="13" spans="1:26" ht="31.5" customHeight="1">
      <c r="A13" s="245" t="s">
        <v>11</v>
      </c>
      <c r="B13" s="245">
        <v>29129</v>
      </c>
      <c r="C13" s="245">
        <v>71276</v>
      </c>
      <c r="D13" s="245">
        <v>76591</v>
      </c>
      <c r="E13" s="245">
        <v>30016</v>
      </c>
      <c r="F13" s="245">
        <v>51375</v>
      </c>
      <c r="G13" s="245">
        <v>4211</v>
      </c>
      <c r="H13" s="245">
        <v>112620</v>
      </c>
      <c r="I13" s="245">
        <v>87146</v>
      </c>
      <c r="J13" s="246">
        <v>362655</v>
      </c>
      <c r="K13" s="245">
        <v>73873</v>
      </c>
      <c r="L13" s="245">
        <f t="shared" si="0"/>
        <v>898892</v>
      </c>
    </row>
    <row r="14" spans="1:26" ht="31.5" customHeight="1">
      <c r="A14" s="247" t="s">
        <v>12</v>
      </c>
      <c r="B14" s="247">
        <v>20751</v>
      </c>
      <c r="C14" s="247">
        <v>46983</v>
      </c>
      <c r="D14" s="247">
        <v>54819</v>
      </c>
      <c r="E14" s="247">
        <v>20161</v>
      </c>
      <c r="F14" s="247">
        <v>34746</v>
      </c>
      <c r="G14" s="247">
        <v>3544</v>
      </c>
      <c r="H14" s="247">
        <v>78222</v>
      </c>
      <c r="I14" s="247">
        <v>60554</v>
      </c>
      <c r="J14" s="248">
        <v>240487</v>
      </c>
      <c r="K14" s="247">
        <v>55792</v>
      </c>
      <c r="L14" s="247">
        <f t="shared" si="0"/>
        <v>616059</v>
      </c>
    </row>
    <row r="15" spans="1:26" ht="31.5" customHeight="1">
      <c r="A15" s="245" t="s">
        <v>13</v>
      </c>
      <c r="B15" s="245">
        <v>15027</v>
      </c>
      <c r="C15" s="245">
        <v>31233</v>
      </c>
      <c r="D15" s="245">
        <v>38987</v>
      </c>
      <c r="E15" s="245">
        <v>14666</v>
      </c>
      <c r="F15" s="245">
        <v>24620</v>
      </c>
      <c r="G15" s="245">
        <v>2258</v>
      </c>
      <c r="H15" s="245">
        <v>49881</v>
      </c>
      <c r="I15" s="245">
        <v>42993</v>
      </c>
      <c r="J15" s="246">
        <v>155616</v>
      </c>
      <c r="K15" s="245">
        <v>40247</v>
      </c>
      <c r="L15" s="245">
        <f t="shared" si="0"/>
        <v>415528</v>
      </c>
    </row>
    <row r="16" spans="1:26" ht="31.5" customHeight="1">
      <c r="A16" s="247" t="s">
        <v>53</v>
      </c>
      <c r="B16" s="247">
        <v>7339</v>
      </c>
      <c r="C16" s="247">
        <v>17526</v>
      </c>
      <c r="D16" s="247">
        <v>20045</v>
      </c>
      <c r="E16" s="247">
        <v>4787</v>
      </c>
      <c r="F16" s="247">
        <v>10918</v>
      </c>
      <c r="G16" s="247">
        <v>1086</v>
      </c>
      <c r="H16" s="247">
        <v>22449</v>
      </c>
      <c r="I16" s="247">
        <v>23557</v>
      </c>
      <c r="J16" s="248">
        <v>78786</v>
      </c>
      <c r="K16" s="247">
        <v>21332</v>
      </c>
      <c r="L16" s="247">
        <f t="shared" si="0"/>
        <v>207825</v>
      </c>
    </row>
    <row r="17" spans="1:12" ht="31.5" customHeight="1">
      <c r="A17" s="245" t="s">
        <v>54</v>
      </c>
      <c r="B17" s="245">
        <v>6227</v>
      </c>
      <c r="C17" s="245">
        <v>14521</v>
      </c>
      <c r="D17" s="245">
        <v>14067</v>
      </c>
      <c r="E17" s="245">
        <v>3159</v>
      </c>
      <c r="F17" s="245">
        <v>6463</v>
      </c>
      <c r="G17" s="245">
        <v>623</v>
      </c>
      <c r="H17" s="245">
        <v>11459</v>
      </c>
      <c r="I17" s="245">
        <v>15124</v>
      </c>
      <c r="J17" s="246">
        <v>53455</v>
      </c>
      <c r="K17" s="245">
        <v>12026</v>
      </c>
      <c r="L17" s="245">
        <f t="shared" si="0"/>
        <v>137124</v>
      </c>
    </row>
    <row r="18" spans="1:12" ht="33" customHeight="1">
      <c r="A18" s="249" t="s">
        <v>16</v>
      </c>
      <c r="B18" s="125">
        <f t="shared" ref="B18:L18" si="1">SUM(B7:B17)</f>
        <v>250584</v>
      </c>
      <c r="C18" s="125">
        <f t="shared" si="1"/>
        <v>984617</v>
      </c>
      <c r="D18" s="125">
        <f t="shared" si="1"/>
        <v>781361</v>
      </c>
      <c r="E18" s="125">
        <f t="shared" si="1"/>
        <v>458556</v>
      </c>
      <c r="F18" s="125">
        <f t="shared" si="1"/>
        <v>648761</v>
      </c>
      <c r="G18" s="125">
        <f t="shared" si="1"/>
        <v>26141</v>
      </c>
      <c r="H18" s="125">
        <f t="shared" si="1"/>
        <v>917096</v>
      </c>
      <c r="I18" s="125">
        <f t="shared" si="1"/>
        <v>765664</v>
      </c>
      <c r="J18" s="155">
        <f t="shared" si="1"/>
        <v>4114152</v>
      </c>
      <c r="K18" s="158">
        <f t="shared" si="1"/>
        <v>835882</v>
      </c>
      <c r="L18" s="125">
        <f t="shared" si="1"/>
        <v>9782814</v>
      </c>
    </row>
    <row r="19" spans="1:12" ht="16.8">
      <c r="A19" s="250" t="s">
        <v>310</v>
      </c>
      <c r="B19" s="251"/>
      <c r="C19" s="251"/>
      <c r="D19" s="252"/>
      <c r="E19" s="251"/>
      <c r="F19" s="251"/>
      <c r="G19" s="253"/>
      <c r="H19" s="253"/>
      <c r="I19" s="253"/>
      <c r="J19" s="254"/>
      <c r="K19" s="253"/>
      <c r="L19" s="255"/>
    </row>
    <row r="20" spans="1:12" ht="16.8">
      <c r="A20" s="256" t="s">
        <v>50</v>
      </c>
      <c r="B20" s="251"/>
      <c r="C20" s="257"/>
      <c r="D20" s="257"/>
      <c r="E20" s="251"/>
      <c r="F20" s="251"/>
      <c r="G20" s="253"/>
      <c r="H20" s="253"/>
      <c r="I20" s="258"/>
      <c r="J20" s="254"/>
      <c r="K20" s="253"/>
      <c r="L20" s="255"/>
    </row>
    <row r="21" spans="1:12" ht="16.8">
      <c r="A21" s="250" t="s">
        <v>311</v>
      </c>
      <c r="B21" s="251"/>
      <c r="C21" s="251"/>
      <c r="D21" s="252"/>
      <c r="E21" s="251"/>
      <c r="F21" s="251"/>
      <c r="G21" s="253"/>
      <c r="H21" s="253"/>
      <c r="I21" s="253"/>
      <c r="J21" s="254"/>
      <c r="K21" s="253"/>
      <c r="L21" s="253"/>
    </row>
    <row r="22" spans="1:12" s="216" customFormat="1" ht="21" customHeight="1">
      <c r="A22" s="362" t="s">
        <v>307</v>
      </c>
      <c r="B22" s="362"/>
      <c r="C22" s="362"/>
      <c r="D22" s="362"/>
      <c r="E22" s="362"/>
      <c r="F22" s="362"/>
      <c r="G22" s="215" t="s">
        <v>272</v>
      </c>
      <c r="H22" s="215" t="s">
        <v>272</v>
      </c>
      <c r="I22" s="215" t="s">
        <v>272</v>
      </c>
      <c r="J22" s="215" t="s">
        <v>272</v>
      </c>
    </row>
    <row r="23" spans="1:12" ht="13.5" customHeight="1">
      <c r="B23" s="259"/>
      <c r="C23" s="259"/>
      <c r="D23" s="259"/>
      <c r="E23" s="259"/>
      <c r="F23" s="259"/>
      <c r="G23" s="259"/>
      <c r="H23" s="259"/>
      <c r="I23" s="259"/>
      <c r="J23" s="259"/>
      <c r="K23" s="259"/>
      <c r="L23" s="259"/>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4"/>
  <sheetViews>
    <sheetView showGridLines="0" rightToLeft="1" view="pageBreakPreview" zoomScale="55" zoomScaleNormal="60" zoomScaleSheetLayoutView="55" zoomScalePageLayoutView="80" workbookViewId="0">
      <selection activeCell="A33" sqref="A33:F33"/>
    </sheetView>
  </sheetViews>
  <sheetFormatPr defaultColWidth="9" defaultRowHeight="14.4"/>
  <cols>
    <col min="1" max="1" width="56.44140625" style="202" customWidth="1"/>
    <col min="2" max="10" width="16.33203125" style="202" customWidth="1"/>
    <col min="11" max="16384" width="9" style="202"/>
  </cols>
  <sheetData>
    <row r="1" spans="1:30">
      <c r="H1" s="363" t="s">
        <v>214</v>
      </c>
      <c r="I1" s="363"/>
      <c r="J1" s="363"/>
    </row>
    <row r="2" spans="1:30">
      <c r="H2" s="363"/>
      <c r="I2" s="363"/>
      <c r="J2" s="363"/>
    </row>
    <row r="3" spans="1:30" s="203" customFormat="1">
      <c r="H3" s="364"/>
      <c r="I3" s="364"/>
      <c r="J3" s="364"/>
      <c r="K3" s="202"/>
      <c r="L3" s="202"/>
      <c r="M3" s="202"/>
      <c r="N3" s="202"/>
      <c r="O3" s="202"/>
      <c r="P3" s="202"/>
      <c r="Q3" s="202"/>
      <c r="R3" s="202"/>
      <c r="S3" s="202"/>
      <c r="T3" s="202"/>
      <c r="U3" s="202"/>
      <c r="V3" s="202"/>
      <c r="W3" s="202"/>
      <c r="X3" s="202"/>
      <c r="Y3" s="202"/>
      <c r="Z3" s="202"/>
      <c r="AA3" s="202"/>
      <c r="AB3" s="202"/>
      <c r="AC3" s="202"/>
      <c r="AD3" s="202"/>
    </row>
    <row r="4" spans="1:30" ht="15">
      <c r="A4" s="375" t="s">
        <v>286</v>
      </c>
      <c r="B4" s="375"/>
      <c r="C4" s="375"/>
      <c r="D4" s="375"/>
      <c r="E4" s="375"/>
      <c r="F4" s="375"/>
      <c r="G4" s="375"/>
      <c r="H4" s="375"/>
      <c r="I4" s="375"/>
      <c r="J4" s="375"/>
    </row>
    <row r="5" spans="1:30" ht="17.399999999999999" customHeight="1">
      <c r="A5" s="261" t="s">
        <v>313</v>
      </c>
      <c r="B5" s="340" t="s">
        <v>188</v>
      </c>
      <c r="C5" s="341"/>
      <c r="D5" s="341"/>
      <c r="E5" s="341"/>
      <c r="F5" s="341"/>
      <c r="G5" s="341"/>
      <c r="H5" s="341"/>
      <c r="I5" s="341"/>
      <c r="J5" s="342"/>
    </row>
    <row r="6" spans="1:30" ht="21.75" customHeight="1">
      <c r="A6" s="351" t="s">
        <v>314</v>
      </c>
      <c r="B6" s="353" t="s">
        <v>0</v>
      </c>
      <c r="C6" s="351"/>
      <c r="D6" s="351"/>
      <c r="E6" s="351" t="s">
        <v>1</v>
      </c>
      <c r="F6" s="351"/>
      <c r="G6" s="351"/>
      <c r="H6" s="351" t="s">
        <v>2</v>
      </c>
      <c r="I6" s="351"/>
      <c r="J6" s="352"/>
    </row>
    <row r="7" spans="1:30" ht="21.75" customHeight="1">
      <c r="A7" s="351"/>
      <c r="B7" s="139" t="s">
        <v>14</v>
      </c>
      <c r="C7" s="119" t="s">
        <v>15</v>
      </c>
      <c r="D7" s="119" t="s">
        <v>52</v>
      </c>
      <c r="E7" s="119" t="s">
        <v>14</v>
      </c>
      <c r="F7" s="119" t="s">
        <v>15</v>
      </c>
      <c r="G7" s="119" t="s">
        <v>52</v>
      </c>
      <c r="H7" s="119" t="s">
        <v>14</v>
      </c>
      <c r="I7" s="119" t="s">
        <v>15</v>
      </c>
      <c r="J7" s="120" t="s">
        <v>52</v>
      </c>
    </row>
    <row r="8" spans="1:30" ht="15">
      <c r="A8" s="262" t="s">
        <v>315</v>
      </c>
      <c r="B8" s="206">
        <v>13114</v>
      </c>
      <c r="C8" s="206">
        <v>6639</v>
      </c>
      <c r="D8" s="206">
        <f t="shared" ref="D8:D29" si="0">SUM(B8:C8)</f>
        <v>19753</v>
      </c>
      <c r="E8" s="206">
        <v>236564</v>
      </c>
      <c r="F8" s="206">
        <v>1274</v>
      </c>
      <c r="G8" s="206">
        <f t="shared" ref="G8:G29" si="1">SUM(E8:F8)</f>
        <v>237838</v>
      </c>
      <c r="H8" s="206">
        <f>B8+E8</f>
        <v>249678</v>
      </c>
      <c r="I8" s="206">
        <f>C8+F8</f>
        <v>7913</v>
      </c>
      <c r="J8" s="206">
        <f t="shared" ref="J8:J29" si="2">SUM(H8:I8)</f>
        <v>257591</v>
      </c>
    </row>
    <row r="9" spans="1:30" ht="15">
      <c r="A9" s="263" t="s">
        <v>316</v>
      </c>
      <c r="B9" s="208">
        <v>95988</v>
      </c>
      <c r="C9" s="208">
        <v>7084</v>
      </c>
      <c r="D9" s="208">
        <f t="shared" si="0"/>
        <v>103072</v>
      </c>
      <c r="E9" s="208">
        <v>35876</v>
      </c>
      <c r="F9" s="208">
        <v>657</v>
      </c>
      <c r="G9" s="208">
        <f t="shared" si="1"/>
        <v>36533</v>
      </c>
      <c r="H9" s="208">
        <f t="shared" ref="H9:H29" si="3">B9+E9</f>
        <v>131864</v>
      </c>
      <c r="I9" s="208">
        <f t="shared" ref="I9:I29" si="4">C9+F9</f>
        <v>7741</v>
      </c>
      <c r="J9" s="208">
        <f t="shared" si="2"/>
        <v>139605</v>
      </c>
    </row>
    <row r="10" spans="1:30" ht="15">
      <c r="A10" s="262" t="s">
        <v>317</v>
      </c>
      <c r="B10" s="206">
        <v>170630</v>
      </c>
      <c r="C10" s="206">
        <v>78885</v>
      </c>
      <c r="D10" s="206">
        <f t="shared" si="0"/>
        <v>249515</v>
      </c>
      <c r="E10" s="206">
        <v>768859</v>
      </c>
      <c r="F10" s="206">
        <v>6927</v>
      </c>
      <c r="G10" s="206">
        <f t="shared" si="1"/>
        <v>775786</v>
      </c>
      <c r="H10" s="206">
        <f t="shared" si="3"/>
        <v>939489</v>
      </c>
      <c r="I10" s="206">
        <f t="shared" si="4"/>
        <v>85812</v>
      </c>
      <c r="J10" s="206">
        <f t="shared" si="2"/>
        <v>1025301</v>
      </c>
    </row>
    <row r="11" spans="1:30" ht="15">
      <c r="A11" s="263" t="s">
        <v>318</v>
      </c>
      <c r="B11" s="208">
        <v>32685</v>
      </c>
      <c r="C11" s="208">
        <v>789</v>
      </c>
      <c r="D11" s="208">
        <f t="shared" si="0"/>
        <v>33474</v>
      </c>
      <c r="E11" s="208">
        <v>6213</v>
      </c>
      <c r="F11" s="208">
        <v>9</v>
      </c>
      <c r="G11" s="208">
        <f t="shared" si="1"/>
        <v>6222</v>
      </c>
      <c r="H11" s="208">
        <f t="shared" si="3"/>
        <v>38898</v>
      </c>
      <c r="I11" s="208">
        <f t="shared" si="4"/>
        <v>798</v>
      </c>
      <c r="J11" s="208">
        <f t="shared" si="2"/>
        <v>39696</v>
      </c>
    </row>
    <row r="12" spans="1:30" ht="15">
      <c r="A12" s="262" t="s">
        <v>319</v>
      </c>
      <c r="B12" s="206">
        <v>12890</v>
      </c>
      <c r="C12" s="206">
        <v>6078</v>
      </c>
      <c r="D12" s="206">
        <f t="shared" si="0"/>
        <v>18968</v>
      </c>
      <c r="E12" s="206">
        <v>78507</v>
      </c>
      <c r="F12" s="206">
        <v>3441</v>
      </c>
      <c r="G12" s="206">
        <f t="shared" si="1"/>
        <v>81948</v>
      </c>
      <c r="H12" s="206">
        <f t="shared" si="3"/>
        <v>91397</v>
      </c>
      <c r="I12" s="206">
        <f t="shared" si="4"/>
        <v>9519</v>
      </c>
      <c r="J12" s="206">
        <f t="shared" si="2"/>
        <v>100916</v>
      </c>
    </row>
    <row r="13" spans="1:30" ht="15">
      <c r="A13" s="263" t="s">
        <v>320</v>
      </c>
      <c r="B13" s="208">
        <v>225923</v>
      </c>
      <c r="C13" s="208">
        <v>130824</v>
      </c>
      <c r="D13" s="208">
        <f t="shared" si="0"/>
        <v>356747</v>
      </c>
      <c r="E13" s="208">
        <v>2084924</v>
      </c>
      <c r="F13" s="208">
        <v>12431</v>
      </c>
      <c r="G13" s="208">
        <f t="shared" si="1"/>
        <v>2097355</v>
      </c>
      <c r="H13" s="208">
        <f t="shared" si="3"/>
        <v>2310847</v>
      </c>
      <c r="I13" s="208">
        <f t="shared" si="4"/>
        <v>143255</v>
      </c>
      <c r="J13" s="208">
        <f t="shared" si="2"/>
        <v>2454102</v>
      </c>
    </row>
    <row r="14" spans="1:30" ht="16.95" customHeight="1">
      <c r="A14" s="262" t="s">
        <v>321</v>
      </c>
      <c r="B14" s="206">
        <v>230387</v>
      </c>
      <c r="C14" s="206">
        <v>189898</v>
      </c>
      <c r="D14" s="206">
        <f t="shared" si="0"/>
        <v>420285</v>
      </c>
      <c r="E14" s="206">
        <v>1210311</v>
      </c>
      <c r="F14" s="206">
        <v>12445</v>
      </c>
      <c r="G14" s="206">
        <f t="shared" si="1"/>
        <v>1222756</v>
      </c>
      <c r="H14" s="206">
        <f t="shared" si="3"/>
        <v>1440698</v>
      </c>
      <c r="I14" s="206">
        <f t="shared" si="4"/>
        <v>202343</v>
      </c>
      <c r="J14" s="206">
        <f t="shared" si="2"/>
        <v>1643041</v>
      </c>
    </row>
    <row r="15" spans="1:30" ht="15">
      <c r="A15" s="263" t="s">
        <v>322</v>
      </c>
      <c r="B15" s="208">
        <v>83897</v>
      </c>
      <c r="C15" s="208">
        <v>32083</v>
      </c>
      <c r="D15" s="208">
        <f t="shared" si="0"/>
        <v>115980</v>
      </c>
      <c r="E15" s="208">
        <v>317740</v>
      </c>
      <c r="F15" s="208">
        <v>1930</v>
      </c>
      <c r="G15" s="208">
        <f t="shared" si="1"/>
        <v>319670</v>
      </c>
      <c r="H15" s="208">
        <f t="shared" si="3"/>
        <v>401637</v>
      </c>
      <c r="I15" s="208">
        <f t="shared" si="4"/>
        <v>34013</v>
      </c>
      <c r="J15" s="208">
        <f t="shared" si="2"/>
        <v>435650</v>
      </c>
    </row>
    <row r="16" spans="1:30" ht="15">
      <c r="A16" s="262" t="s">
        <v>323</v>
      </c>
      <c r="B16" s="206">
        <v>80024</v>
      </c>
      <c r="C16" s="206">
        <v>67882</v>
      </c>
      <c r="D16" s="206">
        <f t="shared" si="0"/>
        <v>147906</v>
      </c>
      <c r="E16" s="206">
        <v>520833</v>
      </c>
      <c r="F16" s="206">
        <v>4899</v>
      </c>
      <c r="G16" s="206">
        <f t="shared" si="1"/>
        <v>525732</v>
      </c>
      <c r="H16" s="206">
        <f t="shared" si="3"/>
        <v>600857</v>
      </c>
      <c r="I16" s="206">
        <f t="shared" si="4"/>
        <v>72781</v>
      </c>
      <c r="J16" s="206">
        <f t="shared" si="2"/>
        <v>673638</v>
      </c>
    </row>
    <row r="17" spans="1:10" ht="15">
      <c r="A17" s="263" t="s">
        <v>324</v>
      </c>
      <c r="B17" s="208">
        <v>48535</v>
      </c>
      <c r="C17" s="208">
        <v>26958</v>
      </c>
      <c r="D17" s="208">
        <f t="shared" si="0"/>
        <v>75493</v>
      </c>
      <c r="E17" s="208">
        <v>44854</v>
      </c>
      <c r="F17" s="208">
        <v>1684</v>
      </c>
      <c r="G17" s="208">
        <f t="shared" si="1"/>
        <v>46538</v>
      </c>
      <c r="H17" s="208">
        <f t="shared" si="3"/>
        <v>93389</v>
      </c>
      <c r="I17" s="208">
        <f t="shared" si="4"/>
        <v>28642</v>
      </c>
      <c r="J17" s="208">
        <f t="shared" si="2"/>
        <v>122031</v>
      </c>
    </row>
    <row r="18" spans="1:10" ht="15">
      <c r="A18" s="262" t="s">
        <v>325</v>
      </c>
      <c r="B18" s="206">
        <v>55306</v>
      </c>
      <c r="C18" s="206">
        <v>18452</v>
      </c>
      <c r="D18" s="206">
        <f t="shared" si="0"/>
        <v>73758</v>
      </c>
      <c r="E18" s="206">
        <v>16004</v>
      </c>
      <c r="F18" s="206">
        <v>631</v>
      </c>
      <c r="G18" s="206">
        <f t="shared" si="1"/>
        <v>16635</v>
      </c>
      <c r="H18" s="206">
        <f t="shared" si="3"/>
        <v>71310</v>
      </c>
      <c r="I18" s="206">
        <f t="shared" si="4"/>
        <v>19083</v>
      </c>
      <c r="J18" s="206">
        <f t="shared" si="2"/>
        <v>90393</v>
      </c>
    </row>
    <row r="19" spans="1:10" ht="15">
      <c r="A19" s="263" t="s">
        <v>326</v>
      </c>
      <c r="B19" s="208">
        <v>13816</v>
      </c>
      <c r="C19" s="208">
        <v>7861</v>
      </c>
      <c r="D19" s="208">
        <f t="shared" si="0"/>
        <v>21677</v>
      </c>
      <c r="E19" s="208">
        <v>30982</v>
      </c>
      <c r="F19" s="208">
        <v>565</v>
      </c>
      <c r="G19" s="208">
        <f t="shared" si="1"/>
        <v>31547</v>
      </c>
      <c r="H19" s="208">
        <f t="shared" si="3"/>
        <v>44798</v>
      </c>
      <c r="I19" s="208">
        <f t="shared" si="4"/>
        <v>8426</v>
      </c>
      <c r="J19" s="208">
        <f t="shared" si="2"/>
        <v>53224</v>
      </c>
    </row>
    <row r="20" spans="1:10" ht="15">
      <c r="A20" s="262" t="s">
        <v>327</v>
      </c>
      <c r="B20" s="206">
        <v>66004</v>
      </c>
      <c r="C20" s="206">
        <v>34836</v>
      </c>
      <c r="D20" s="206">
        <f t="shared" si="0"/>
        <v>100840</v>
      </c>
      <c r="E20" s="206">
        <v>103484</v>
      </c>
      <c r="F20" s="206">
        <v>3558</v>
      </c>
      <c r="G20" s="206">
        <f t="shared" si="1"/>
        <v>107042</v>
      </c>
      <c r="H20" s="206">
        <f t="shared" si="3"/>
        <v>169488</v>
      </c>
      <c r="I20" s="206">
        <f t="shared" si="4"/>
        <v>38394</v>
      </c>
      <c r="J20" s="206">
        <f t="shared" si="2"/>
        <v>207882</v>
      </c>
    </row>
    <row r="21" spans="1:10" ht="15">
      <c r="A21" s="263" t="s">
        <v>328</v>
      </c>
      <c r="B21" s="208">
        <v>127981</v>
      </c>
      <c r="C21" s="208">
        <v>72980</v>
      </c>
      <c r="D21" s="208">
        <f t="shared" si="0"/>
        <v>200961</v>
      </c>
      <c r="E21" s="208">
        <v>845109</v>
      </c>
      <c r="F21" s="208">
        <v>120860</v>
      </c>
      <c r="G21" s="208">
        <f t="shared" si="1"/>
        <v>965969</v>
      </c>
      <c r="H21" s="208">
        <f t="shared" si="3"/>
        <v>973090</v>
      </c>
      <c r="I21" s="208">
        <f t="shared" si="4"/>
        <v>193840</v>
      </c>
      <c r="J21" s="208">
        <f t="shared" si="2"/>
        <v>1166930</v>
      </c>
    </row>
    <row r="22" spans="1:10" ht="15">
      <c r="A22" s="262" t="s">
        <v>329</v>
      </c>
      <c r="B22" s="206">
        <v>152911</v>
      </c>
      <c r="C22" s="206">
        <v>45433</v>
      </c>
      <c r="D22" s="206">
        <f t="shared" si="0"/>
        <v>198344</v>
      </c>
      <c r="E22" s="206">
        <v>49853</v>
      </c>
      <c r="F22" s="206">
        <v>10398</v>
      </c>
      <c r="G22" s="206">
        <f t="shared" si="1"/>
        <v>60251</v>
      </c>
      <c r="H22" s="206">
        <f t="shared" si="3"/>
        <v>202764</v>
      </c>
      <c r="I22" s="206">
        <f t="shared" si="4"/>
        <v>55831</v>
      </c>
      <c r="J22" s="206">
        <f t="shared" si="2"/>
        <v>258595</v>
      </c>
    </row>
    <row r="23" spans="1:10" ht="15">
      <c r="A23" s="263" t="s">
        <v>330</v>
      </c>
      <c r="B23" s="208">
        <v>37985</v>
      </c>
      <c r="C23" s="208">
        <v>60418</v>
      </c>
      <c r="D23" s="208">
        <f t="shared" si="0"/>
        <v>98403</v>
      </c>
      <c r="E23" s="208">
        <v>62002</v>
      </c>
      <c r="F23" s="208">
        <v>12732</v>
      </c>
      <c r="G23" s="208">
        <f t="shared" si="1"/>
        <v>74734</v>
      </c>
      <c r="H23" s="208">
        <f t="shared" si="3"/>
        <v>99987</v>
      </c>
      <c r="I23" s="208">
        <f t="shared" si="4"/>
        <v>73150</v>
      </c>
      <c r="J23" s="208">
        <f t="shared" si="2"/>
        <v>173137</v>
      </c>
    </row>
    <row r="24" spans="1:10" ht="15">
      <c r="A24" s="262" t="s">
        <v>331</v>
      </c>
      <c r="B24" s="206">
        <v>101536</v>
      </c>
      <c r="C24" s="206">
        <v>107272</v>
      </c>
      <c r="D24" s="206">
        <f t="shared" si="0"/>
        <v>208808</v>
      </c>
      <c r="E24" s="206">
        <v>124420</v>
      </c>
      <c r="F24" s="206">
        <v>99954</v>
      </c>
      <c r="G24" s="206">
        <f t="shared" si="1"/>
        <v>224374</v>
      </c>
      <c r="H24" s="206">
        <f t="shared" si="3"/>
        <v>225956</v>
      </c>
      <c r="I24" s="206">
        <f t="shared" si="4"/>
        <v>207226</v>
      </c>
      <c r="J24" s="206">
        <f t="shared" si="2"/>
        <v>433182</v>
      </c>
    </row>
    <row r="25" spans="1:10" ht="15">
      <c r="A25" s="263" t="s">
        <v>332</v>
      </c>
      <c r="B25" s="208">
        <v>5970</v>
      </c>
      <c r="C25" s="208">
        <v>6324</v>
      </c>
      <c r="D25" s="208">
        <f t="shared" si="0"/>
        <v>12294</v>
      </c>
      <c r="E25" s="208">
        <v>17352</v>
      </c>
      <c r="F25" s="208">
        <v>2007</v>
      </c>
      <c r="G25" s="208">
        <f t="shared" si="1"/>
        <v>19359</v>
      </c>
      <c r="H25" s="208">
        <f t="shared" si="3"/>
        <v>23322</v>
      </c>
      <c r="I25" s="208">
        <f t="shared" si="4"/>
        <v>8331</v>
      </c>
      <c r="J25" s="208">
        <f t="shared" si="2"/>
        <v>31653</v>
      </c>
    </row>
    <row r="26" spans="1:10" ht="15">
      <c r="A26" s="262" t="s">
        <v>333</v>
      </c>
      <c r="B26" s="206">
        <v>20921</v>
      </c>
      <c r="C26" s="206">
        <v>20503</v>
      </c>
      <c r="D26" s="206">
        <f t="shared" si="0"/>
        <v>41424</v>
      </c>
      <c r="E26" s="206">
        <v>186674</v>
      </c>
      <c r="F26" s="206">
        <v>19618</v>
      </c>
      <c r="G26" s="206">
        <f t="shared" si="1"/>
        <v>206292</v>
      </c>
      <c r="H26" s="206">
        <f t="shared" si="3"/>
        <v>207595</v>
      </c>
      <c r="I26" s="206">
        <f t="shared" si="4"/>
        <v>40121</v>
      </c>
      <c r="J26" s="206">
        <f t="shared" si="2"/>
        <v>247716</v>
      </c>
    </row>
    <row r="27" spans="1:10" ht="30">
      <c r="A27" s="263" t="s">
        <v>334</v>
      </c>
      <c r="B27" s="208">
        <v>4</v>
      </c>
      <c r="C27" s="208">
        <v>3</v>
      </c>
      <c r="D27" s="208">
        <f t="shared" si="0"/>
        <v>7</v>
      </c>
      <c r="E27" s="208">
        <v>86</v>
      </c>
      <c r="F27" s="208">
        <v>5</v>
      </c>
      <c r="G27" s="208">
        <f t="shared" si="1"/>
        <v>91</v>
      </c>
      <c r="H27" s="208">
        <f t="shared" si="3"/>
        <v>90</v>
      </c>
      <c r="I27" s="208">
        <f t="shared" si="4"/>
        <v>8</v>
      </c>
      <c r="J27" s="208">
        <f t="shared" si="2"/>
        <v>98</v>
      </c>
    </row>
    <row r="28" spans="1:10" ht="15">
      <c r="A28" s="262" t="s">
        <v>335</v>
      </c>
      <c r="B28" s="206">
        <v>484</v>
      </c>
      <c r="C28" s="206">
        <v>132</v>
      </c>
      <c r="D28" s="206">
        <f t="shared" si="0"/>
        <v>616</v>
      </c>
      <c r="E28" s="206">
        <v>244</v>
      </c>
      <c r="F28" s="206"/>
      <c r="G28" s="206">
        <f t="shared" si="1"/>
        <v>244</v>
      </c>
      <c r="H28" s="206">
        <f t="shared" si="3"/>
        <v>728</v>
      </c>
      <c r="I28" s="206">
        <f t="shared" si="4"/>
        <v>132</v>
      </c>
      <c r="J28" s="206">
        <f t="shared" si="2"/>
        <v>860</v>
      </c>
    </row>
    <row r="29" spans="1:10" ht="15">
      <c r="A29" s="263" t="s">
        <v>336</v>
      </c>
      <c r="B29" s="208">
        <v>5955</v>
      </c>
      <c r="C29" s="208">
        <v>4846</v>
      </c>
      <c r="D29" s="208">
        <f t="shared" si="0"/>
        <v>10801</v>
      </c>
      <c r="E29" s="208">
        <v>214405</v>
      </c>
      <c r="F29" s="208">
        <v>2367</v>
      </c>
      <c r="G29" s="208">
        <f t="shared" si="1"/>
        <v>216772</v>
      </c>
      <c r="H29" s="208">
        <f t="shared" si="3"/>
        <v>220360</v>
      </c>
      <c r="I29" s="208">
        <f t="shared" si="4"/>
        <v>7213</v>
      </c>
      <c r="J29" s="208">
        <f t="shared" si="2"/>
        <v>227573</v>
      </c>
    </row>
    <row r="30" spans="1:10" ht="15">
      <c r="A30" s="199" t="s">
        <v>44</v>
      </c>
      <c r="B30" s="125">
        <f t="shared" ref="B30:J30" si="5">SUM(B8:B29)</f>
        <v>1582946</v>
      </c>
      <c r="C30" s="125">
        <f t="shared" si="5"/>
        <v>926180</v>
      </c>
      <c r="D30" s="125">
        <f t="shared" si="5"/>
        <v>2509126</v>
      </c>
      <c r="E30" s="125">
        <f t="shared" si="5"/>
        <v>6955296</v>
      </c>
      <c r="F30" s="125">
        <f t="shared" si="5"/>
        <v>318392</v>
      </c>
      <c r="G30" s="125">
        <f t="shared" si="5"/>
        <v>7273688</v>
      </c>
      <c r="H30" s="125">
        <f t="shared" si="5"/>
        <v>8538242</v>
      </c>
      <c r="I30" s="125">
        <f t="shared" si="5"/>
        <v>1244572</v>
      </c>
      <c r="J30" s="125">
        <f t="shared" si="5"/>
        <v>9782814</v>
      </c>
    </row>
    <row r="31" spans="1:10" s="267" customFormat="1" ht="16.8">
      <c r="A31" s="264" t="s">
        <v>310</v>
      </c>
      <c r="B31" s="265"/>
      <c r="C31" s="265"/>
      <c r="D31" s="265"/>
      <c r="E31" s="265"/>
      <c r="F31" s="265"/>
      <c r="G31" s="265"/>
      <c r="H31" s="265"/>
      <c r="I31" s="265"/>
      <c r="J31" s="266"/>
    </row>
    <row r="32" spans="1:10" ht="16.8">
      <c r="A32" s="212" t="s">
        <v>50</v>
      </c>
      <c r="B32" s="268"/>
      <c r="C32" s="268"/>
      <c r="D32" s="268"/>
      <c r="E32" s="268"/>
      <c r="F32" s="268"/>
      <c r="G32" s="269"/>
      <c r="H32" s="269"/>
      <c r="I32" s="269"/>
      <c r="J32" s="269"/>
    </row>
    <row r="33" spans="1:10" s="216" customFormat="1" ht="21" customHeight="1">
      <c r="A33" s="362" t="s">
        <v>337</v>
      </c>
      <c r="B33" s="362"/>
      <c r="C33" s="362"/>
      <c r="D33" s="362"/>
      <c r="E33" s="362"/>
      <c r="F33" s="362"/>
      <c r="G33" s="215" t="s">
        <v>272</v>
      </c>
      <c r="H33" s="215" t="s">
        <v>272</v>
      </c>
      <c r="I33" s="215" t="s">
        <v>272</v>
      </c>
      <c r="J33" s="215" t="s">
        <v>272</v>
      </c>
    </row>
    <row r="34" spans="1:10" s="181" customFormat="1" ht="21" customHeight="1">
      <c r="A34" s="374"/>
      <c r="B34" s="374"/>
      <c r="C34" s="374"/>
      <c r="D34" s="374"/>
      <c r="E34" s="374"/>
      <c r="F34" s="374"/>
      <c r="G34" s="270"/>
      <c r="H34" s="270"/>
      <c r="I34" s="270"/>
      <c r="J34" s="270"/>
    </row>
  </sheetData>
  <mergeCells count="10">
    <mergeCell ref="A33:F33"/>
    <mergeCell ref="A34:F3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5"/>
  <sheetViews>
    <sheetView showGridLines="0" rightToLeft="1" view="pageBreakPreview" zoomScale="40" zoomScaleNormal="55" zoomScaleSheetLayoutView="40" workbookViewId="0">
      <selection activeCell="B7" sqref="B7:O29"/>
    </sheetView>
  </sheetViews>
  <sheetFormatPr defaultColWidth="8.88671875" defaultRowHeight="14.4"/>
  <cols>
    <col min="1" max="1" width="64.33203125" style="271" customWidth="1"/>
    <col min="2" max="3" width="12.6640625" style="271" customWidth="1"/>
    <col min="4" max="4" width="14.44140625" style="271" customWidth="1"/>
    <col min="5" max="5" width="12.6640625" style="271" customWidth="1"/>
    <col min="6" max="6" width="14.33203125" style="271" customWidth="1"/>
    <col min="7" max="9" width="12.6640625" style="271" customWidth="1"/>
    <col min="10" max="10" width="15.88671875" style="271" customWidth="1"/>
    <col min="11" max="15" width="12.6640625" style="271" customWidth="1"/>
    <col min="16" max="232" width="9.109375" style="271" customWidth="1"/>
    <col min="233" max="16384" width="8.88671875" style="271"/>
  </cols>
  <sheetData>
    <row r="1" spans="1:16" ht="18" customHeight="1">
      <c r="I1" s="272"/>
      <c r="M1" s="363" t="s">
        <v>214</v>
      </c>
      <c r="N1" s="363"/>
      <c r="O1" s="363"/>
    </row>
    <row r="2" spans="1:16">
      <c r="H2" s="272"/>
      <c r="I2" s="272"/>
      <c r="M2" s="363"/>
      <c r="N2" s="363"/>
      <c r="O2" s="363"/>
    </row>
    <row r="3" spans="1:16" s="273" customFormat="1">
      <c r="H3" s="376"/>
      <c r="I3" s="376"/>
      <c r="J3" s="376"/>
      <c r="K3" s="271"/>
      <c r="L3" s="271"/>
      <c r="M3" s="271"/>
      <c r="N3" s="271"/>
      <c r="O3" s="271"/>
      <c r="P3" s="271"/>
    </row>
    <row r="4" spans="1:16" ht="19.2" customHeight="1">
      <c r="A4" s="377" t="s">
        <v>288</v>
      </c>
      <c r="B4" s="377"/>
      <c r="C4" s="377"/>
      <c r="D4" s="377"/>
      <c r="E4" s="377"/>
      <c r="F4" s="377"/>
      <c r="G4" s="377"/>
      <c r="H4" s="377"/>
      <c r="I4" s="377"/>
      <c r="J4" s="377"/>
      <c r="K4" s="377"/>
      <c r="L4" s="377"/>
      <c r="M4" s="377"/>
      <c r="N4" s="377"/>
      <c r="O4" s="377"/>
    </row>
    <row r="5" spans="1:16" ht="15">
      <c r="A5" s="274" t="s">
        <v>338</v>
      </c>
      <c r="B5" s="346" t="s">
        <v>17</v>
      </c>
      <c r="C5" s="378"/>
      <c r="D5" s="378"/>
      <c r="E5" s="378"/>
      <c r="F5" s="378"/>
      <c r="G5" s="378"/>
      <c r="H5" s="378"/>
      <c r="I5" s="378"/>
      <c r="J5" s="378"/>
      <c r="K5" s="378"/>
      <c r="L5" s="378"/>
      <c r="M5" s="378"/>
      <c r="N5" s="378"/>
      <c r="O5" s="354"/>
    </row>
    <row r="6" spans="1:16" ht="15">
      <c r="A6" s="200" t="s">
        <v>339</v>
      </c>
      <c r="B6" s="199" t="s">
        <v>18</v>
      </c>
      <c r="C6" s="199" t="s">
        <v>19</v>
      </c>
      <c r="D6" s="199" t="s">
        <v>20</v>
      </c>
      <c r="E6" s="199" t="s">
        <v>21</v>
      </c>
      <c r="F6" s="199" t="s">
        <v>22</v>
      </c>
      <c r="G6" s="199" t="s">
        <v>23</v>
      </c>
      <c r="H6" s="199" t="s">
        <v>24</v>
      </c>
      <c r="I6" s="199" t="s">
        <v>25</v>
      </c>
      <c r="J6" s="199" t="s">
        <v>57</v>
      </c>
      <c r="K6" s="199" t="s">
        <v>26</v>
      </c>
      <c r="L6" s="199" t="s">
        <v>27</v>
      </c>
      <c r="M6" s="199" t="s">
        <v>28</v>
      </c>
      <c r="N6" s="199" t="s">
        <v>29</v>
      </c>
      <c r="O6" s="199" t="s">
        <v>52</v>
      </c>
    </row>
    <row r="7" spans="1:16" ht="15">
      <c r="A7" s="275" t="s">
        <v>315</v>
      </c>
      <c r="B7" s="276">
        <v>164182</v>
      </c>
      <c r="C7" s="276">
        <v>19496</v>
      </c>
      <c r="D7" s="276">
        <v>4048</v>
      </c>
      <c r="E7" s="276">
        <v>16276</v>
      </c>
      <c r="F7" s="276">
        <v>17983</v>
      </c>
      <c r="G7" s="276">
        <v>4338</v>
      </c>
      <c r="H7" s="276">
        <v>4415</v>
      </c>
      <c r="I7" s="276">
        <v>12923</v>
      </c>
      <c r="J7" s="276">
        <v>408</v>
      </c>
      <c r="K7" s="276">
        <v>4310</v>
      </c>
      <c r="L7" s="276">
        <v>5500</v>
      </c>
      <c r="M7" s="276">
        <v>451</v>
      </c>
      <c r="N7" s="276">
        <v>3261</v>
      </c>
      <c r="O7" s="276">
        <f t="shared" ref="O7:O28" si="0">SUM(B7:N7)</f>
        <v>257591</v>
      </c>
    </row>
    <row r="8" spans="1:16" ht="15">
      <c r="A8" s="277" t="s">
        <v>316</v>
      </c>
      <c r="B8" s="278">
        <v>9112</v>
      </c>
      <c r="C8" s="278">
        <v>5974</v>
      </c>
      <c r="D8" s="278">
        <v>1509</v>
      </c>
      <c r="E8" s="278">
        <v>698</v>
      </c>
      <c r="F8" s="278">
        <v>120133</v>
      </c>
      <c r="G8" s="278">
        <v>661</v>
      </c>
      <c r="H8" s="278">
        <v>270</v>
      </c>
      <c r="I8" s="278">
        <v>35</v>
      </c>
      <c r="J8" s="278">
        <v>307</v>
      </c>
      <c r="K8" s="278">
        <v>475</v>
      </c>
      <c r="L8" s="278">
        <v>241</v>
      </c>
      <c r="M8" s="278">
        <v>66</v>
      </c>
      <c r="N8" s="278">
        <v>124</v>
      </c>
      <c r="O8" s="278">
        <f t="shared" si="0"/>
        <v>139605</v>
      </c>
    </row>
    <row r="9" spans="1:16" ht="15">
      <c r="A9" s="275" t="s">
        <v>317</v>
      </c>
      <c r="B9" s="276">
        <v>398259</v>
      </c>
      <c r="C9" s="276">
        <v>199760</v>
      </c>
      <c r="D9" s="276">
        <v>41639</v>
      </c>
      <c r="E9" s="276">
        <v>49607</v>
      </c>
      <c r="F9" s="276">
        <v>233226</v>
      </c>
      <c r="G9" s="276">
        <v>34933</v>
      </c>
      <c r="H9" s="276">
        <v>12347</v>
      </c>
      <c r="I9" s="276">
        <v>10804</v>
      </c>
      <c r="J9" s="276">
        <v>5246</v>
      </c>
      <c r="K9" s="276">
        <v>17556</v>
      </c>
      <c r="L9" s="276">
        <v>10765</v>
      </c>
      <c r="M9" s="276">
        <v>4376</v>
      </c>
      <c r="N9" s="276">
        <v>6783</v>
      </c>
      <c r="O9" s="276">
        <f t="shared" si="0"/>
        <v>1025301</v>
      </c>
    </row>
    <row r="10" spans="1:16" ht="15">
      <c r="A10" s="277" t="s">
        <v>318</v>
      </c>
      <c r="B10" s="278">
        <v>13781</v>
      </c>
      <c r="C10" s="278">
        <v>11568</v>
      </c>
      <c r="D10" s="278">
        <v>133</v>
      </c>
      <c r="E10" s="278">
        <v>298</v>
      </c>
      <c r="F10" s="278">
        <v>8272</v>
      </c>
      <c r="G10" s="278">
        <v>5318</v>
      </c>
      <c r="H10" s="278">
        <v>30</v>
      </c>
      <c r="I10" s="278">
        <v>28</v>
      </c>
      <c r="J10" s="278">
        <v>11</v>
      </c>
      <c r="K10" s="278">
        <v>215</v>
      </c>
      <c r="L10" s="278">
        <v>23</v>
      </c>
      <c r="M10" s="278">
        <v>6</v>
      </c>
      <c r="N10" s="278">
        <v>13</v>
      </c>
      <c r="O10" s="278">
        <f t="shared" si="0"/>
        <v>39696</v>
      </c>
    </row>
    <row r="11" spans="1:16" ht="15">
      <c r="A11" s="275" t="s">
        <v>319</v>
      </c>
      <c r="B11" s="276">
        <v>65944</v>
      </c>
      <c r="C11" s="276">
        <v>13782</v>
      </c>
      <c r="D11" s="276">
        <v>2626</v>
      </c>
      <c r="E11" s="276">
        <v>952</v>
      </c>
      <c r="F11" s="276">
        <v>14209</v>
      </c>
      <c r="G11" s="276">
        <v>1202</v>
      </c>
      <c r="H11" s="276">
        <v>254</v>
      </c>
      <c r="I11" s="276">
        <v>487</v>
      </c>
      <c r="J11" s="276">
        <v>91</v>
      </c>
      <c r="K11" s="276">
        <v>552</v>
      </c>
      <c r="L11" s="276">
        <v>570</v>
      </c>
      <c r="M11" s="276">
        <v>83</v>
      </c>
      <c r="N11" s="276">
        <v>164</v>
      </c>
      <c r="O11" s="276">
        <f t="shared" si="0"/>
        <v>100916</v>
      </c>
    </row>
    <row r="12" spans="1:16" ht="15">
      <c r="A12" s="277" t="s">
        <v>320</v>
      </c>
      <c r="B12" s="278">
        <v>977871</v>
      </c>
      <c r="C12" s="278">
        <v>440691</v>
      </c>
      <c r="D12" s="278">
        <v>88236</v>
      </c>
      <c r="E12" s="278">
        <v>111832</v>
      </c>
      <c r="F12" s="278">
        <v>638787</v>
      </c>
      <c r="G12" s="278">
        <v>61241</v>
      </c>
      <c r="H12" s="278">
        <v>18820</v>
      </c>
      <c r="I12" s="278">
        <v>24884</v>
      </c>
      <c r="J12" s="278">
        <v>11249</v>
      </c>
      <c r="K12" s="278">
        <v>25486</v>
      </c>
      <c r="L12" s="278">
        <v>32952</v>
      </c>
      <c r="M12" s="278">
        <v>9121</v>
      </c>
      <c r="N12" s="278">
        <v>12932</v>
      </c>
      <c r="O12" s="278">
        <f t="shared" si="0"/>
        <v>2454102</v>
      </c>
    </row>
    <row r="13" spans="1:16" ht="15">
      <c r="A13" s="275" t="s">
        <v>321</v>
      </c>
      <c r="B13" s="276">
        <v>608802</v>
      </c>
      <c r="C13" s="276">
        <v>438923</v>
      </c>
      <c r="D13" s="276">
        <v>72376</v>
      </c>
      <c r="E13" s="276">
        <v>64903</v>
      </c>
      <c r="F13" s="276">
        <v>242828</v>
      </c>
      <c r="G13" s="276">
        <v>68417</v>
      </c>
      <c r="H13" s="276">
        <v>24968</v>
      </c>
      <c r="I13" s="276">
        <v>23716</v>
      </c>
      <c r="J13" s="276">
        <v>10649</v>
      </c>
      <c r="K13" s="276">
        <v>43078</v>
      </c>
      <c r="L13" s="276">
        <v>17905</v>
      </c>
      <c r="M13" s="276">
        <v>10444</v>
      </c>
      <c r="N13" s="276">
        <v>16032</v>
      </c>
      <c r="O13" s="276">
        <f t="shared" si="0"/>
        <v>1643041</v>
      </c>
    </row>
    <row r="14" spans="1:16" ht="15">
      <c r="A14" s="277" t="s">
        <v>322</v>
      </c>
      <c r="B14" s="278">
        <v>187773</v>
      </c>
      <c r="C14" s="278">
        <v>94957</v>
      </c>
      <c r="D14" s="278">
        <v>10042</v>
      </c>
      <c r="E14" s="278">
        <v>13857</v>
      </c>
      <c r="F14" s="278">
        <v>94107</v>
      </c>
      <c r="G14" s="278">
        <v>11465</v>
      </c>
      <c r="H14" s="278">
        <v>3564</v>
      </c>
      <c r="I14" s="278">
        <v>2920</v>
      </c>
      <c r="J14" s="278">
        <v>1874</v>
      </c>
      <c r="K14" s="278">
        <v>4237</v>
      </c>
      <c r="L14" s="278">
        <v>6525</v>
      </c>
      <c r="M14" s="278">
        <v>658</v>
      </c>
      <c r="N14" s="278">
        <v>3671</v>
      </c>
      <c r="O14" s="278">
        <f t="shared" si="0"/>
        <v>435650</v>
      </c>
    </row>
    <row r="15" spans="1:16" ht="15">
      <c r="A15" s="275" t="s">
        <v>323</v>
      </c>
      <c r="B15" s="276">
        <v>212711</v>
      </c>
      <c r="C15" s="276">
        <v>173524</v>
      </c>
      <c r="D15" s="276">
        <v>38896</v>
      </c>
      <c r="E15" s="276">
        <v>28241</v>
      </c>
      <c r="F15" s="276">
        <v>108042</v>
      </c>
      <c r="G15" s="276">
        <v>38280</v>
      </c>
      <c r="H15" s="276">
        <v>14679</v>
      </c>
      <c r="I15" s="276">
        <v>11262</v>
      </c>
      <c r="J15" s="276">
        <v>5485</v>
      </c>
      <c r="K15" s="276">
        <v>21534</v>
      </c>
      <c r="L15" s="276">
        <v>9372</v>
      </c>
      <c r="M15" s="276">
        <v>5285</v>
      </c>
      <c r="N15" s="276">
        <v>6327</v>
      </c>
      <c r="O15" s="276">
        <f t="shared" si="0"/>
        <v>673638</v>
      </c>
    </row>
    <row r="16" spans="1:16" ht="15">
      <c r="A16" s="277" t="s">
        <v>324</v>
      </c>
      <c r="B16" s="278">
        <v>102631</v>
      </c>
      <c r="C16" s="278">
        <v>9332</v>
      </c>
      <c r="D16" s="278">
        <v>631</v>
      </c>
      <c r="E16" s="278">
        <v>748</v>
      </c>
      <c r="F16" s="278">
        <v>7247</v>
      </c>
      <c r="G16" s="278">
        <v>496</v>
      </c>
      <c r="H16" s="278">
        <v>117</v>
      </c>
      <c r="I16" s="278">
        <v>256</v>
      </c>
      <c r="J16" s="278">
        <v>64</v>
      </c>
      <c r="K16" s="278">
        <v>164</v>
      </c>
      <c r="L16" s="278">
        <v>182</v>
      </c>
      <c r="M16" s="278">
        <v>81</v>
      </c>
      <c r="N16" s="278">
        <v>82</v>
      </c>
      <c r="O16" s="278">
        <f t="shared" si="0"/>
        <v>122031</v>
      </c>
    </row>
    <row r="17" spans="1:15" ht="15">
      <c r="A17" s="275" t="s">
        <v>325</v>
      </c>
      <c r="B17" s="276">
        <v>69256</v>
      </c>
      <c r="C17" s="276">
        <v>12177</v>
      </c>
      <c r="D17" s="276">
        <v>538</v>
      </c>
      <c r="E17" s="276">
        <v>360</v>
      </c>
      <c r="F17" s="276">
        <v>7093</v>
      </c>
      <c r="G17" s="276">
        <v>530</v>
      </c>
      <c r="H17" s="276">
        <v>74</v>
      </c>
      <c r="I17" s="276">
        <v>70</v>
      </c>
      <c r="J17" s="276">
        <v>90</v>
      </c>
      <c r="K17" s="276">
        <v>63</v>
      </c>
      <c r="L17" s="276">
        <v>69</v>
      </c>
      <c r="M17" s="276">
        <v>37</v>
      </c>
      <c r="N17" s="276">
        <v>36</v>
      </c>
      <c r="O17" s="276">
        <f t="shared" si="0"/>
        <v>90393</v>
      </c>
    </row>
    <row r="18" spans="1:15" ht="15">
      <c r="A18" s="277" t="s">
        <v>326</v>
      </c>
      <c r="B18" s="278">
        <v>25245</v>
      </c>
      <c r="C18" s="278">
        <v>14810</v>
      </c>
      <c r="D18" s="278">
        <v>1410</v>
      </c>
      <c r="E18" s="278">
        <v>1770</v>
      </c>
      <c r="F18" s="278">
        <v>6791</v>
      </c>
      <c r="G18" s="278">
        <v>1200</v>
      </c>
      <c r="H18" s="278">
        <v>358</v>
      </c>
      <c r="I18" s="278">
        <v>378</v>
      </c>
      <c r="J18" s="278">
        <v>150</v>
      </c>
      <c r="K18" s="278">
        <v>527</v>
      </c>
      <c r="L18" s="278">
        <v>207</v>
      </c>
      <c r="M18" s="278">
        <v>137</v>
      </c>
      <c r="N18" s="278">
        <v>241</v>
      </c>
      <c r="O18" s="278">
        <f t="shared" si="0"/>
        <v>53224</v>
      </c>
    </row>
    <row r="19" spans="1:15" ht="15">
      <c r="A19" s="275" t="s">
        <v>327</v>
      </c>
      <c r="B19" s="276">
        <v>120202</v>
      </c>
      <c r="C19" s="276">
        <v>35160</v>
      </c>
      <c r="D19" s="276">
        <v>3781</v>
      </c>
      <c r="E19" s="276">
        <v>2973</v>
      </c>
      <c r="F19" s="276">
        <v>36533</v>
      </c>
      <c r="G19" s="276">
        <v>2811</v>
      </c>
      <c r="H19" s="276">
        <v>997</v>
      </c>
      <c r="I19" s="276">
        <v>1185</v>
      </c>
      <c r="J19" s="276">
        <v>378</v>
      </c>
      <c r="K19" s="276">
        <v>1263</v>
      </c>
      <c r="L19" s="276">
        <v>1082</v>
      </c>
      <c r="M19" s="276">
        <v>640</v>
      </c>
      <c r="N19" s="276">
        <v>877</v>
      </c>
      <c r="O19" s="276">
        <f t="shared" si="0"/>
        <v>207882</v>
      </c>
    </row>
    <row r="20" spans="1:15" ht="15">
      <c r="A20" s="277" t="s">
        <v>328</v>
      </c>
      <c r="B20" s="278">
        <v>682634</v>
      </c>
      <c r="C20" s="278">
        <v>155112</v>
      </c>
      <c r="D20" s="278">
        <v>15582</v>
      </c>
      <c r="E20" s="278">
        <v>43907</v>
      </c>
      <c r="F20" s="278">
        <v>193545</v>
      </c>
      <c r="G20" s="278">
        <v>30750</v>
      </c>
      <c r="H20" s="278">
        <v>7240</v>
      </c>
      <c r="I20" s="278">
        <v>8318</v>
      </c>
      <c r="J20" s="278">
        <v>2559</v>
      </c>
      <c r="K20" s="278">
        <v>5808</v>
      </c>
      <c r="L20" s="278">
        <v>16201</v>
      </c>
      <c r="M20" s="278">
        <v>1912</v>
      </c>
      <c r="N20" s="278">
        <v>3362</v>
      </c>
      <c r="O20" s="278">
        <f t="shared" si="0"/>
        <v>1166930</v>
      </c>
    </row>
    <row r="21" spans="1:15" ht="15">
      <c r="A21" s="275" t="s">
        <v>329</v>
      </c>
      <c r="B21" s="276">
        <v>139328</v>
      </c>
      <c r="C21" s="276">
        <v>37804</v>
      </c>
      <c r="D21" s="276">
        <v>3322</v>
      </c>
      <c r="E21" s="276">
        <v>8729</v>
      </c>
      <c r="F21" s="276">
        <v>26141</v>
      </c>
      <c r="G21" s="276">
        <v>18025</v>
      </c>
      <c r="H21" s="276">
        <v>1736</v>
      </c>
      <c r="I21" s="276">
        <v>4346</v>
      </c>
      <c r="J21" s="276">
        <v>2703</v>
      </c>
      <c r="K21" s="276">
        <v>4584</v>
      </c>
      <c r="L21" s="276">
        <v>5688</v>
      </c>
      <c r="M21" s="276">
        <v>2842</v>
      </c>
      <c r="N21" s="276">
        <v>3347</v>
      </c>
      <c r="O21" s="276">
        <f t="shared" si="0"/>
        <v>258595</v>
      </c>
    </row>
    <row r="22" spans="1:15" ht="15">
      <c r="A22" s="277" t="s">
        <v>330</v>
      </c>
      <c r="B22" s="278">
        <v>83147</v>
      </c>
      <c r="C22" s="278">
        <v>35074</v>
      </c>
      <c r="D22" s="278">
        <v>8457</v>
      </c>
      <c r="E22" s="278">
        <v>5499</v>
      </c>
      <c r="F22" s="278">
        <v>23285</v>
      </c>
      <c r="G22" s="278">
        <v>4730</v>
      </c>
      <c r="H22" s="278">
        <v>3983</v>
      </c>
      <c r="I22" s="278">
        <v>2024</v>
      </c>
      <c r="J22" s="278">
        <v>1174</v>
      </c>
      <c r="K22" s="278">
        <v>2666</v>
      </c>
      <c r="L22" s="278">
        <v>955</v>
      </c>
      <c r="M22" s="278">
        <v>604</v>
      </c>
      <c r="N22" s="278">
        <v>1539</v>
      </c>
      <c r="O22" s="278">
        <f t="shared" si="0"/>
        <v>173137</v>
      </c>
    </row>
    <row r="23" spans="1:15" ht="15">
      <c r="A23" s="275" t="s">
        <v>331</v>
      </c>
      <c r="B23" s="276">
        <v>179562</v>
      </c>
      <c r="C23" s="276">
        <v>81857</v>
      </c>
      <c r="D23" s="276">
        <v>25432</v>
      </c>
      <c r="E23" s="276">
        <v>18489</v>
      </c>
      <c r="F23" s="276">
        <v>69632</v>
      </c>
      <c r="G23" s="276">
        <v>19127</v>
      </c>
      <c r="H23" s="276">
        <v>9394</v>
      </c>
      <c r="I23" s="276">
        <v>7640</v>
      </c>
      <c r="J23" s="276">
        <v>1821</v>
      </c>
      <c r="K23" s="276">
        <v>9710</v>
      </c>
      <c r="L23" s="276">
        <v>4354</v>
      </c>
      <c r="M23" s="276">
        <v>2316</v>
      </c>
      <c r="N23" s="276">
        <v>3848</v>
      </c>
      <c r="O23" s="276">
        <f t="shared" si="0"/>
        <v>433182</v>
      </c>
    </row>
    <row r="24" spans="1:15" ht="15">
      <c r="A24" s="277" t="s">
        <v>332</v>
      </c>
      <c r="B24" s="278">
        <v>14791</v>
      </c>
      <c r="C24" s="278">
        <v>6997</v>
      </c>
      <c r="D24" s="278">
        <v>1100</v>
      </c>
      <c r="E24" s="278">
        <v>1252</v>
      </c>
      <c r="F24" s="278">
        <v>3774</v>
      </c>
      <c r="G24" s="278">
        <v>1289</v>
      </c>
      <c r="H24" s="278">
        <v>415</v>
      </c>
      <c r="I24" s="278">
        <v>533</v>
      </c>
      <c r="J24" s="278">
        <v>215</v>
      </c>
      <c r="K24" s="278">
        <v>615</v>
      </c>
      <c r="L24" s="278">
        <v>332</v>
      </c>
      <c r="M24" s="278">
        <v>126</v>
      </c>
      <c r="N24" s="278">
        <v>214</v>
      </c>
      <c r="O24" s="278">
        <f t="shared" si="0"/>
        <v>31653</v>
      </c>
    </row>
    <row r="25" spans="1:15" ht="15">
      <c r="A25" s="275" t="s">
        <v>333</v>
      </c>
      <c r="B25" s="276">
        <v>115993</v>
      </c>
      <c r="C25" s="276">
        <v>37323</v>
      </c>
      <c r="D25" s="276">
        <v>8996</v>
      </c>
      <c r="E25" s="276">
        <v>19556</v>
      </c>
      <c r="F25" s="276">
        <v>30685</v>
      </c>
      <c r="G25" s="276">
        <v>8817</v>
      </c>
      <c r="H25" s="276">
        <v>4755</v>
      </c>
      <c r="I25" s="276">
        <v>4596</v>
      </c>
      <c r="J25" s="276">
        <v>1851</v>
      </c>
      <c r="K25" s="276">
        <v>6398</v>
      </c>
      <c r="L25" s="276">
        <v>4889</v>
      </c>
      <c r="M25" s="276">
        <v>1214</v>
      </c>
      <c r="N25" s="276">
        <v>2643</v>
      </c>
      <c r="O25" s="276">
        <f t="shared" si="0"/>
        <v>247716</v>
      </c>
    </row>
    <row r="26" spans="1:15" ht="30">
      <c r="A26" s="277" t="s">
        <v>334</v>
      </c>
      <c r="B26" s="278">
        <v>23</v>
      </c>
      <c r="C26" s="278">
        <v>3</v>
      </c>
      <c r="D26" s="278">
        <v>2</v>
      </c>
      <c r="E26" s="278">
        <v>17</v>
      </c>
      <c r="F26" s="278">
        <v>33</v>
      </c>
      <c r="G26" s="278">
        <v>7</v>
      </c>
      <c r="H26" s="278">
        <v>0</v>
      </c>
      <c r="I26" s="278">
        <v>9</v>
      </c>
      <c r="J26" s="278">
        <v>0</v>
      </c>
      <c r="K26" s="278">
        <v>2</v>
      </c>
      <c r="L26" s="278">
        <v>1</v>
      </c>
      <c r="M26" s="278">
        <v>1</v>
      </c>
      <c r="N26" s="278">
        <v>0</v>
      </c>
      <c r="O26" s="278">
        <f t="shared" si="0"/>
        <v>98</v>
      </c>
    </row>
    <row r="27" spans="1:15" ht="15">
      <c r="A27" s="275" t="s">
        <v>335</v>
      </c>
      <c r="B27" s="276">
        <v>527</v>
      </c>
      <c r="C27" s="276">
        <v>73</v>
      </c>
      <c r="D27" s="276">
        <f>0</f>
        <v>0</v>
      </c>
      <c r="E27" s="276">
        <v>3</v>
      </c>
      <c r="F27" s="276">
        <v>9</v>
      </c>
      <c r="G27" s="276">
        <f>0</f>
        <v>0</v>
      </c>
      <c r="H27" s="276">
        <f>0</f>
        <v>0</v>
      </c>
      <c r="I27" s="276">
        <f>0</f>
        <v>0</v>
      </c>
      <c r="J27" s="276">
        <f>0</f>
        <v>0</v>
      </c>
      <c r="K27" s="276">
        <v>248</v>
      </c>
      <c r="L27" s="276">
        <f>0</f>
        <v>0</v>
      </c>
      <c r="M27" s="276">
        <f>0</f>
        <v>0</v>
      </c>
      <c r="N27" s="276">
        <f>0</f>
        <v>0</v>
      </c>
      <c r="O27" s="276">
        <f t="shared" si="0"/>
        <v>860</v>
      </c>
    </row>
    <row r="28" spans="1:15" ht="15">
      <c r="A28" s="277" t="s">
        <v>340</v>
      </c>
      <c r="B28" s="278">
        <v>146892</v>
      </c>
      <c r="C28" s="278">
        <v>24729</v>
      </c>
      <c r="D28" s="278">
        <v>6973</v>
      </c>
      <c r="E28" s="278">
        <v>5150</v>
      </c>
      <c r="F28" s="278">
        <v>9414</v>
      </c>
      <c r="G28" s="278">
        <v>7979</v>
      </c>
      <c r="H28" s="278">
        <v>2588</v>
      </c>
      <c r="I28" s="278">
        <v>6939</v>
      </c>
      <c r="J28" s="278">
        <v>995</v>
      </c>
      <c r="K28" s="278">
        <v>5227</v>
      </c>
      <c r="L28" s="278">
        <v>6888</v>
      </c>
      <c r="M28" s="278">
        <v>1138</v>
      </c>
      <c r="N28" s="278">
        <v>2661</v>
      </c>
      <c r="O28" s="278">
        <f t="shared" si="0"/>
        <v>227573</v>
      </c>
    </row>
    <row r="29" spans="1:15" ht="15">
      <c r="A29" s="199" t="s">
        <v>16</v>
      </c>
      <c r="B29" s="125">
        <f t="shared" ref="B29:O29" si="1">SUM(B7:B28)</f>
        <v>4318666</v>
      </c>
      <c r="C29" s="125">
        <f t="shared" si="1"/>
        <v>1849126</v>
      </c>
      <c r="D29" s="125">
        <f t="shared" si="1"/>
        <v>335729</v>
      </c>
      <c r="E29" s="125">
        <f t="shared" si="1"/>
        <v>395117</v>
      </c>
      <c r="F29" s="125">
        <f t="shared" si="1"/>
        <v>1891769</v>
      </c>
      <c r="G29" s="125">
        <f t="shared" si="1"/>
        <v>321616</v>
      </c>
      <c r="H29" s="125">
        <f t="shared" si="1"/>
        <v>111004</v>
      </c>
      <c r="I29" s="125">
        <f t="shared" si="1"/>
        <v>123353</v>
      </c>
      <c r="J29" s="125">
        <f t="shared" si="1"/>
        <v>47320</v>
      </c>
      <c r="K29" s="125">
        <f t="shared" si="1"/>
        <v>154718</v>
      </c>
      <c r="L29" s="125">
        <f t="shared" si="1"/>
        <v>124701</v>
      </c>
      <c r="M29" s="125">
        <f t="shared" si="1"/>
        <v>41538</v>
      </c>
      <c r="N29" s="125">
        <f t="shared" si="1"/>
        <v>68157</v>
      </c>
      <c r="O29" s="125">
        <f t="shared" si="1"/>
        <v>9782814</v>
      </c>
    </row>
    <row r="30" spans="1:15" ht="16.8">
      <c r="A30" s="279" t="s">
        <v>341</v>
      </c>
      <c r="B30" s="280"/>
      <c r="C30" s="280"/>
      <c r="D30" s="280"/>
      <c r="E30" s="280"/>
      <c r="F30" s="280"/>
      <c r="G30" s="280"/>
      <c r="H30" s="280"/>
      <c r="I30" s="280"/>
      <c r="J30" s="280"/>
      <c r="K30" s="280"/>
      <c r="L30" s="280"/>
      <c r="M30" s="280"/>
      <c r="N30" s="280"/>
      <c r="O30" s="280"/>
    </row>
    <row r="31" spans="1:15" ht="16.8">
      <c r="A31" s="281" t="s">
        <v>50</v>
      </c>
      <c r="B31" s="282"/>
      <c r="C31" s="282"/>
      <c r="D31" s="282"/>
      <c r="E31" s="282"/>
      <c r="F31" s="282"/>
      <c r="G31" s="282"/>
      <c r="H31" s="282"/>
      <c r="I31" s="282"/>
      <c r="J31" s="282"/>
      <c r="K31" s="282"/>
      <c r="L31" s="282"/>
      <c r="M31" s="282"/>
      <c r="N31" s="282"/>
      <c r="O31" s="282"/>
    </row>
    <row r="32" spans="1:15" s="181" customFormat="1" ht="21" customHeight="1">
      <c r="A32" s="362" t="s">
        <v>337</v>
      </c>
      <c r="B32" s="362"/>
      <c r="C32" s="362"/>
      <c r="D32" s="362"/>
      <c r="E32" s="362"/>
      <c r="F32" s="362"/>
      <c r="G32" s="270" t="s">
        <v>272</v>
      </c>
      <c r="H32" s="270" t="s">
        <v>272</v>
      </c>
      <c r="I32" s="270" t="s">
        <v>272</v>
      </c>
      <c r="J32" s="270" t="s">
        <v>272</v>
      </c>
    </row>
    <row r="35" spans="2:15">
      <c r="B35" s="283"/>
      <c r="C35" s="283"/>
      <c r="D35" s="283"/>
      <c r="E35" s="283"/>
      <c r="F35" s="283"/>
      <c r="G35" s="283"/>
      <c r="H35" s="283"/>
      <c r="I35" s="283"/>
      <c r="J35" s="283"/>
      <c r="K35" s="283"/>
      <c r="L35" s="283"/>
      <c r="M35" s="283"/>
      <c r="N35" s="283"/>
      <c r="O35" s="283"/>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N34"/>
  <sheetViews>
    <sheetView showGridLines="0" rightToLeft="1" view="pageBreakPreview" zoomScale="40" zoomScaleNormal="40" zoomScaleSheetLayoutView="40" workbookViewId="0">
      <selection activeCell="B7" sqref="B7:M29"/>
    </sheetView>
  </sheetViews>
  <sheetFormatPr defaultColWidth="8.88671875" defaultRowHeight="14.4"/>
  <cols>
    <col min="1" max="1" width="53.88671875" style="271" customWidth="1"/>
    <col min="2" max="13" width="13.109375" style="271" customWidth="1"/>
    <col min="14" max="14" width="8.88671875" style="271" customWidth="1"/>
    <col min="15" max="16384" width="8.88671875" style="271"/>
  </cols>
  <sheetData>
    <row r="1" spans="1:14">
      <c r="I1" s="272"/>
      <c r="K1" s="363" t="s">
        <v>214</v>
      </c>
      <c r="L1" s="363"/>
      <c r="M1" s="363"/>
      <c r="N1" s="272"/>
    </row>
    <row r="2" spans="1:14">
      <c r="H2" s="272"/>
      <c r="I2" s="272"/>
      <c r="K2" s="363"/>
      <c r="L2" s="363"/>
      <c r="M2" s="363"/>
      <c r="N2" s="272"/>
    </row>
    <row r="3" spans="1:14" s="273" customFormat="1">
      <c r="H3" s="376"/>
      <c r="I3" s="376"/>
      <c r="J3" s="376"/>
      <c r="K3" s="271"/>
      <c r="L3" s="271"/>
      <c r="M3" s="271"/>
      <c r="N3" s="271"/>
    </row>
    <row r="4" spans="1:14" ht="15">
      <c r="A4" s="377" t="s">
        <v>290</v>
      </c>
      <c r="B4" s="377"/>
      <c r="C4" s="377"/>
      <c r="D4" s="377"/>
      <c r="E4" s="377"/>
      <c r="F4" s="377"/>
      <c r="G4" s="377"/>
      <c r="H4" s="377"/>
      <c r="I4" s="377"/>
      <c r="J4" s="377"/>
      <c r="K4" s="377"/>
      <c r="L4" s="377"/>
      <c r="M4" s="377"/>
    </row>
    <row r="5" spans="1:14" ht="15">
      <c r="A5" s="274" t="s">
        <v>342</v>
      </c>
      <c r="B5" s="346" t="s">
        <v>51</v>
      </c>
      <c r="C5" s="378"/>
      <c r="D5" s="378"/>
      <c r="E5" s="378"/>
      <c r="F5" s="378"/>
      <c r="G5" s="378"/>
      <c r="H5" s="378"/>
      <c r="I5" s="378"/>
      <c r="J5" s="378"/>
      <c r="K5" s="378"/>
      <c r="L5" s="378"/>
      <c r="M5" s="354"/>
    </row>
    <row r="6" spans="1:14" ht="15">
      <c r="A6" s="199" t="s">
        <v>339</v>
      </c>
      <c r="B6" s="197" t="s">
        <v>5</v>
      </c>
      <c r="C6" s="197" t="s">
        <v>6</v>
      </c>
      <c r="D6" s="197" t="s">
        <v>7</v>
      </c>
      <c r="E6" s="197" t="s">
        <v>8</v>
      </c>
      <c r="F6" s="197" t="s">
        <v>9</v>
      </c>
      <c r="G6" s="197" t="s">
        <v>10</v>
      </c>
      <c r="H6" s="197" t="s">
        <v>11</v>
      </c>
      <c r="I6" s="197" t="s">
        <v>12</v>
      </c>
      <c r="J6" s="198" t="s">
        <v>13</v>
      </c>
      <c r="K6" s="197" t="s">
        <v>53</v>
      </c>
      <c r="L6" s="197" t="s">
        <v>54</v>
      </c>
      <c r="M6" s="284" t="s">
        <v>52</v>
      </c>
    </row>
    <row r="7" spans="1:14" ht="15">
      <c r="A7" s="285" t="s">
        <v>315</v>
      </c>
      <c r="B7" s="276">
        <v>1336</v>
      </c>
      <c r="C7" s="276">
        <v>31064</v>
      </c>
      <c r="D7" s="276">
        <v>47326</v>
      </c>
      <c r="E7" s="276">
        <v>42486</v>
      </c>
      <c r="F7" s="276">
        <v>43298</v>
      </c>
      <c r="G7" s="276">
        <v>32414</v>
      </c>
      <c r="H7" s="275">
        <v>22555</v>
      </c>
      <c r="I7" s="276">
        <v>15785</v>
      </c>
      <c r="J7" s="276">
        <v>10827</v>
      </c>
      <c r="K7" s="276">
        <v>5941</v>
      </c>
      <c r="L7" s="276">
        <v>4559</v>
      </c>
      <c r="M7" s="276">
        <f t="shared" ref="M7:M28" si="0">SUM(B7:L7)</f>
        <v>257591</v>
      </c>
    </row>
    <row r="8" spans="1:14" ht="15">
      <c r="A8" s="286" t="s">
        <v>316</v>
      </c>
      <c r="B8" s="278">
        <v>866</v>
      </c>
      <c r="C8" s="278">
        <v>12159</v>
      </c>
      <c r="D8" s="278">
        <v>29157</v>
      </c>
      <c r="E8" s="278">
        <v>28579</v>
      </c>
      <c r="F8" s="278">
        <v>22596</v>
      </c>
      <c r="G8" s="278">
        <v>16631</v>
      </c>
      <c r="H8" s="277">
        <v>12076</v>
      </c>
      <c r="I8" s="278">
        <v>9021</v>
      </c>
      <c r="J8" s="278">
        <v>5696</v>
      </c>
      <c r="K8" s="278">
        <v>2200</v>
      </c>
      <c r="L8" s="278">
        <v>624</v>
      </c>
      <c r="M8" s="278">
        <f t="shared" si="0"/>
        <v>139605</v>
      </c>
    </row>
    <row r="9" spans="1:14" ht="15">
      <c r="A9" s="285" t="s">
        <v>317</v>
      </c>
      <c r="B9" s="276">
        <v>8151</v>
      </c>
      <c r="C9" s="276">
        <v>81069</v>
      </c>
      <c r="D9" s="276">
        <v>161898</v>
      </c>
      <c r="E9" s="276">
        <v>180919</v>
      </c>
      <c r="F9" s="276">
        <v>185416</v>
      </c>
      <c r="G9" s="276">
        <v>140206</v>
      </c>
      <c r="H9" s="275">
        <v>102170</v>
      </c>
      <c r="I9" s="276">
        <v>75093</v>
      </c>
      <c r="J9" s="276">
        <v>51271</v>
      </c>
      <c r="K9" s="276">
        <v>24896</v>
      </c>
      <c r="L9" s="276">
        <v>14212</v>
      </c>
      <c r="M9" s="276">
        <f t="shared" si="0"/>
        <v>1025301</v>
      </c>
    </row>
    <row r="10" spans="1:14" ht="15">
      <c r="A10" s="286" t="s">
        <v>318</v>
      </c>
      <c r="B10" s="278">
        <v>49</v>
      </c>
      <c r="C10" s="278">
        <v>403</v>
      </c>
      <c r="D10" s="278">
        <v>5908</v>
      </c>
      <c r="E10" s="278">
        <v>11092</v>
      </c>
      <c r="F10" s="278">
        <v>8366</v>
      </c>
      <c r="G10" s="278">
        <v>5802</v>
      </c>
      <c r="H10" s="277">
        <v>3985</v>
      </c>
      <c r="I10" s="278">
        <v>2395</v>
      </c>
      <c r="J10" s="278">
        <v>1372</v>
      </c>
      <c r="K10" s="278">
        <v>210</v>
      </c>
      <c r="L10" s="278">
        <v>114</v>
      </c>
      <c r="M10" s="278">
        <f t="shared" si="0"/>
        <v>39696</v>
      </c>
    </row>
    <row r="11" spans="1:14" ht="15">
      <c r="A11" s="285" t="s">
        <v>319</v>
      </c>
      <c r="B11" s="276">
        <v>406</v>
      </c>
      <c r="C11" s="276">
        <v>5593</v>
      </c>
      <c r="D11" s="276">
        <v>15163</v>
      </c>
      <c r="E11" s="276">
        <v>22808</v>
      </c>
      <c r="F11" s="276">
        <v>20896</v>
      </c>
      <c r="G11" s="276">
        <v>15764</v>
      </c>
      <c r="H11" s="275">
        <v>9467</v>
      </c>
      <c r="I11" s="276">
        <v>5700</v>
      </c>
      <c r="J11" s="276">
        <v>3171</v>
      </c>
      <c r="K11" s="276">
        <v>1288</v>
      </c>
      <c r="L11" s="276">
        <v>660</v>
      </c>
      <c r="M11" s="276">
        <f t="shared" si="0"/>
        <v>100916</v>
      </c>
    </row>
    <row r="12" spans="1:14" ht="15">
      <c r="A12" s="286" t="s">
        <v>320</v>
      </c>
      <c r="B12" s="278">
        <v>15636</v>
      </c>
      <c r="C12" s="278">
        <v>191156</v>
      </c>
      <c r="D12" s="278">
        <v>384265</v>
      </c>
      <c r="E12" s="278">
        <v>440338</v>
      </c>
      <c r="F12" s="278">
        <v>466346</v>
      </c>
      <c r="G12" s="278">
        <v>351977</v>
      </c>
      <c r="H12" s="277">
        <v>241647</v>
      </c>
      <c r="I12" s="278">
        <v>165552</v>
      </c>
      <c r="J12" s="278">
        <v>109068</v>
      </c>
      <c r="K12" s="278">
        <v>52727</v>
      </c>
      <c r="L12" s="278">
        <v>35390</v>
      </c>
      <c r="M12" s="278">
        <f t="shared" si="0"/>
        <v>2454102</v>
      </c>
    </row>
    <row r="13" spans="1:14" ht="30">
      <c r="A13" s="285" t="s">
        <v>321</v>
      </c>
      <c r="B13" s="276">
        <v>21482</v>
      </c>
      <c r="C13" s="276">
        <v>142780</v>
      </c>
      <c r="D13" s="276">
        <v>265500</v>
      </c>
      <c r="E13" s="276">
        <v>288680</v>
      </c>
      <c r="F13" s="276">
        <v>281123</v>
      </c>
      <c r="G13" s="276">
        <v>211048</v>
      </c>
      <c r="H13" s="275">
        <v>156230</v>
      </c>
      <c r="I13" s="276">
        <v>111492</v>
      </c>
      <c r="J13" s="276">
        <v>82755</v>
      </c>
      <c r="K13" s="276">
        <v>47644</v>
      </c>
      <c r="L13" s="276">
        <v>34307</v>
      </c>
      <c r="M13" s="276">
        <f t="shared" si="0"/>
        <v>1643041</v>
      </c>
    </row>
    <row r="14" spans="1:14" ht="15">
      <c r="A14" s="286" t="s">
        <v>322</v>
      </c>
      <c r="B14" s="278">
        <v>3691</v>
      </c>
      <c r="C14" s="278">
        <v>29804</v>
      </c>
      <c r="D14" s="278">
        <v>64687</v>
      </c>
      <c r="E14" s="278">
        <v>81222</v>
      </c>
      <c r="F14" s="278">
        <v>84014</v>
      </c>
      <c r="G14" s="278">
        <v>63350</v>
      </c>
      <c r="H14" s="277">
        <v>43708</v>
      </c>
      <c r="I14" s="278">
        <v>29748</v>
      </c>
      <c r="J14" s="278">
        <v>20317</v>
      </c>
      <c r="K14" s="278">
        <v>9491</v>
      </c>
      <c r="L14" s="278">
        <v>5618</v>
      </c>
      <c r="M14" s="278">
        <f t="shared" si="0"/>
        <v>435650</v>
      </c>
    </row>
    <row r="15" spans="1:14" ht="15">
      <c r="A15" s="285" t="s">
        <v>323</v>
      </c>
      <c r="B15" s="276">
        <v>9270</v>
      </c>
      <c r="C15" s="276">
        <v>77451</v>
      </c>
      <c r="D15" s="276">
        <v>150590</v>
      </c>
      <c r="E15" s="276">
        <v>132932</v>
      </c>
      <c r="F15" s="276">
        <v>107510</v>
      </c>
      <c r="G15" s="276">
        <v>73359</v>
      </c>
      <c r="H15" s="275">
        <v>50065</v>
      </c>
      <c r="I15" s="276">
        <v>33670</v>
      </c>
      <c r="J15" s="276">
        <v>22205</v>
      </c>
      <c r="K15" s="276">
        <v>10601</v>
      </c>
      <c r="L15" s="276">
        <v>5985</v>
      </c>
      <c r="M15" s="276">
        <f t="shared" si="0"/>
        <v>673638</v>
      </c>
    </row>
    <row r="16" spans="1:14" ht="15">
      <c r="A16" s="286" t="s">
        <v>324</v>
      </c>
      <c r="B16" s="278">
        <v>613</v>
      </c>
      <c r="C16" s="278">
        <v>9525</v>
      </c>
      <c r="D16" s="278">
        <v>27634</v>
      </c>
      <c r="E16" s="278">
        <v>24752</v>
      </c>
      <c r="F16" s="278">
        <v>21104</v>
      </c>
      <c r="G16" s="278">
        <v>16573</v>
      </c>
      <c r="H16" s="277">
        <v>10592</v>
      </c>
      <c r="I16" s="278">
        <v>5931</v>
      </c>
      <c r="J16" s="278">
        <v>3107</v>
      </c>
      <c r="K16" s="278">
        <v>1303</v>
      </c>
      <c r="L16" s="278">
        <v>897</v>
      </c>
      <c r="M16" s="278">
        <f t="shared" si="0"/>
        <v>122031</v>
      </c>
    </row>
    <row r="17" spans="1:13" ht="15">
      <c r="A17" s="285" t="s">
        <v>325</v>
      </c>
      <c r="B17" s="276">
        <v>131</v>
      </c>
      <c r="C17" s="276">
        <v>3002</v>
      </c>
      <c r="D17" s="276">
        <v>15834</v>
      </c>
      <c r="E17" s="276">
        <v>22850</v>
      </c>
      <c r="F17" s="276">
        <v>19303</v>
      </c>
      <c r="G17" s="276">
        <v>13970</v>
      </c>
      <c r="H17" s="275">
        <v>7527</v>
      </c>
      <c r="I17" s="276">
        <v>4056</v>
      </c>
      <c r="J17" s="276">
        <v>2061</v>
      </c>
      <c r="K17" s="276">
        <v>931</v>
      </c>
      <c r="L17" s="276">
        <v>728</v>
      </c>
      <c r="M17" s="276">
        <f t="shared" si="0"/>
        <v>90393</v>
      </c>
    </row>
    <row r="18" spans="1:13" ht="15">
      <c r="A18" s="286" t="s">
        <v>326</v>
      </c>
      <c r="B18" s="278">
        <v>555</v>
      </c>
      <c r="C18" s="278">
        <v>3911</v>
      </c>
      <c r="D18" s="278">
        <v>8922</v>
      </c>
      <c r="E18" s="278">
        <v>9816</v>
      </c>
      <c r="F18" s="278">
        <v>9204</v>
      </c>
      <c r="G18" s="278">
        <v>6879</v>
      </c>
      <c r="H18" s="277">
        <v>5035</v>
      </c>
      <c r="I18" s="278">
        <v>3562</v>
      </c>
      <c r="J18" s="278">
        <v>2717</v>
      </c>
      <c r="K18" s="278">
        <v>1481</v>
      </c>
      <c r="L18" s="278">
        <v>1142</v>
      </c>
      <c r="M18" s="278">
        <f t="shared" si="0"/>
        <v>53224</v>
      </c>
    </row>
    <row r="19" spans="1:13" ht="15">
      <c r="A19" s="285" t="s">
        <v>327</v>
      </c>
      <c r="B19" s="276">
        <v>1445</v>
      </c>
      <c r="C19" s="276">
        <v>14700</v>
      </c>
      <c r="D19" s="276">
        <v>41356</v>
      </c>
      <c r="E19" s="276">
        <v>41679</v>
      </c>
      <c r="F19" s="276">
        <v>36612</v>
      </c>
      <c r="G19" s="276">
        <v>25867</v>
      </c>
      <c r="H19" s="275">
        <v>17232</v>
      </c>
      <c r="I19" s="276">
        <v>11974</v>
      </c>
      <c r="J19" s="276">
        <v>8626</v>
      </c>
      <c r="K19" s="276">
        <v>4681</v>
      </c>
      <c r="L19" s="276">
        <v>3710</v>
      </c>
      <c r="M19" s="276">
        <f t="shared" si="0"/>
        <v>207882</v>
      </c>
    </row>
    <row r="20" spans="1:13" ht="15">
      <c r="A20" s="286" t="s">
        <v>328</v>
      </c>
      <c r="B20" s="278">
        <v>6556</v>
      </c>
      <c r="C20" s="278">
        <v>85169</v>
      </c>
      <c r="D20" s="278">
        <v>230014</v>
      </c>
      <c r="E20" s="278">
        <v>240417</v>
      </c>
      <c r="F20" s="278">
        <v>223221</v>
      </c>
      <c r="G20" s="278">
        <v>161419</v>
      </c>
      <c r="H20" s="277">
        <v>97759</v>
      </c>
      <c r="I20" s="278">
        <v>58791</v>
      </c>
      <c r="J20" s="278">
        <v>36018</v>
      </c>
      <c r="K20" s="278">
        <v>17073</v>
      </c>
      <c r="L20" s="278">
        <v>10493</v>
      </c>
      <c r="M20" s="278">
        <f t="shared" si="0"/>
        <v>1166930</v>
      </c>
    </row>
    <row r="21" spans="1:13" ht="15">
      <c r="A21" s="285" t="s">
        <v>329</v>
      </c>
      <c r="B21" s="276">
        <v>1013</v>
      </c>
      <c r="C21" s="276">
        <v>11577</v>
      </c>
      <c r="D21" s="276">
        <v>42700</v>
      </c>
      <c r="E21" s="276">
        <v>60890</v>
      </c>
      <c r="F21" s="276">
        <v>51525</v>
      </c>
      <c r="G21" s="276">
        <v>36364</v>
      </c>
      <c r="H21" s="275">
        <v>22545</v>
      </c>
      <c r="I21" s="276">
        <v>16065</v>
      </c>
      <c r="J21" s="276">
        <v>10761</v>
      </c>
      <c r="K21" s="276">
        <v>3557</v>
      </c>
      <c r="L21" s="276">
        <v>1598</v>
      </c>
      <c r="M21" s="276">
        <f t="shared" si="0"/>
        <v>258595</v>
      </c>
    </row>
    <row r="22" spans="1:13" ht="15">
      <c r="A22" s="286" t="s">
        <v>330</v>
      </c>
      <c r="B22" s="278">
        <v>286</v>
      </c>
      <c r="C22" s="278">
        <v>8331</v>
      </c>
      <c r="D22" s="278">
        <v>29035</v>
      </c>
      <c r="E22" s="278">
        <v>33363</v>
      </c>
      <c r="F22" s="278">
        <v>31356</v>
      </c>
      <c r="G22" s="278">
        <v>22860</v>
      </c>
      <c r="H22" s="277">
        <v>17186</v>
      </c>
      <c r="I22" s="278">
        <v>13406</v>
      </c>
      <c r="J22" s="278">
        <v>9546</v>
      </c>
      <c r="K22" s="278">
        <v>4907</v>
      </c>
      <c r="L22" s="278">
        <v>2861</v>
      </c>
      <c r="M22" s="278">
        <f t="shared" si="0"/>
        <v>173137</v>
      </c>
    </row>
    <row r="23" spans="1:13" ht="15">
      <c r="A23" s="285" t="s">
        <v>331</v>
      </c>
      <c r="B23" s="276">
        <v>816</v>
      </c>
      <c r="C23" s="276">
        <v>23781</v>
      </c>
      <c r="D23" s="276">
        <v>85284</v>
      </c>
      <c r="E23" s="276">
        <v>103271</v>
      </c>
      <c r="F23" s="276">
        <v>87310</v>
      </c>
      <c r="G23" s="276">
        <v>51788</v>
      </c>
      <c r="H23" s="275">
        <v>32285</v>
      </c>
      <c r="I23" s="276">
        <v>21659</v>
      </c>
      <c r="J23" s="276">
        <v>13755</v>
      </c>
      <c r="K23" s="276">
        <v>7264</v>
      </c>
      <c r="L23" s="276">
        <v>5969</v>
      </c>
      <c r="M23" s="276">
        <f t="shared" si="0"/>
        <v>433182</v>
      </c>
    </row>
    <row r="24" spans="1:13" ht="15">
      <c r="A24" s="286" t="s">
        <v>332</v>
      </c>
      <c r="B24" s="278">
        <v>421</v>
      </c>
      <c r="C24" s="278">
        <v>3477</v>
      </c>
      <c r="D24" s="278">
        <v>7274</v>
      </c>
      <c r="E24" s="278">
        <v>6737</v>
      </c>
      <c r="F24" s="278">
        <v>5189</v>
      </c>
      <c r="G24" s="278">
        <v>3434</v>
      </c>
      <c r="H24" s="277">
        <v>2135</v>
      </c>
      <c r="I24" s="278">
        <v>1333</v>
      </c>
      <c r="J24" s="278">
        <v>845</v>
      </c>
      <c r="K24" s="278">
        <v>463</v>
      </c>
      <c r="L24" s="278">
        <v>345</v>
      </c>
      <c r="M24" s="278">
        <f t="shared" si="0"/>
        <v>31653</v>
      </c>
    </row>
    <row r="25" spans="1:13" ht="15">
      <c r="A25" s="285" t="s">
        <v>333</v>
      </c>
      <c r="B25" s="276">
        <v>1636</v>
      </c>
      <c r="C25" s="276">
        <v>23868</v>
      </c>
      <c r="D25" s="276">
        <v>49609</v>
      </c>
      <c r="E25" s="276">
        <v>45228</v>
      </c>
      <c r="F25" s="276">
        <v>42540</v>
      </c>
      <c r="G25" s="276">
        <v>32148</v>
      </c>
      <c r="H25" s="275">
        <v>21513</v>
      </c>
      <c r="I25" s="276">
        <v>14798</v>
      </c>
      <c r="J25" s="276">
        <v>9793</v>
      </c>
      <c r="K25" s="276">
        <v>4195</v>
      </c>
      <c r="L25" s="276">
        <v>2388</v>
      </c>
      <c r="M25" s="276">
        <f t="shared" si="0"/>
        <v>247716</v>
      </c>
    </row>
    <row r="26" spans="1:13" ht="30">
      <c r="A26" s="286" t="s">
        <v>334</v>
      </c>
      <c r="B26" s="278">
        <v>0</v>
      </c>
      <c r="C26" s="278">
        <v>3</v>
      </c>
      <c r="D26" s="278">
        <v>13</v>
      </c>
      <c r="E26" s="278">
        <v>12</v>
      </c>
      <c r="F26" s="278">
        <v>21</v>
      </c>
      <c r="G26" s="278">
        <v>10</v>
      </c>
      <c r="H26" s="278">
        <v>13</v>
      </c>
      <c r="I26" s="278">
        <v>12</v>
      </c>
      <c r="J26" s="278">
        <v>8</v>
      </c>
      <c r="K26" s="278">
        <v>3</v>
      </c>
      <c r="L26" s="278">
        <v>3</v>
      </c>
      <c r="M26" s="278">
        <f t="shared" si="0"/>
        <v>98</v>
      </c>
    </row>
    <row r="27" spans="1:13" ht="15">
      <c r="A27" s="285" t="s">
        <v>335</v>
      </c>
      <c r="B27" s="276">
        <v>0</v>
      </c>
      <c r="C27" s="276">
        <v>18</v>
      </c>
      <c r="D27" s="276">
        <v>107</v>
      </c>
      <c r="E27" s="276">
        <v>208</v>
      </c>
      <c r="F27" s="276">
        <v>195</v>
      </c>
      <c r="G27" s="276">
        <v>126</v>
      </c>
      <c r="H27" s="275">
        <v>68</v>
      </c>
      <c r="I27" s="276">
        <v>50</v>
      </c>
      <c r="J27" s="276">
        <v>44</v>
      </c>
      <c r="K27" s="276">
        <v>27</v>
      </c>
      <c r="L27" s="276">
        <v>17</v>
      </c>
      <c r="M27" s="276">
        <f t="shared" si="0"/>
        <v>860</v>
      </c>
    </row>
    <row r="28" spans="1:13" ht="15">
      <c r="A28" s="277" t="s">
        <v>340</v>
      </c>
      <c r="B28" s="278">
        <v>1127</v>
      </c>
      <c r="C28" s="278">
        <v>19256</v>
      </c>
      <c r="D28" s="278">
        <v>35528</v>
      </c>
      <c r="E28" s="278">
        <v>37737</v>
      </c>
      <c r="F28" s="278">
        <v>40064</v>
      </c>
      <c r="G28" s="278">
        <v>30785</v>
      </c>
      <c r="H28" s="277">
        <v>23099</v>
      </c>
      <c r="I28" s="278">
        <v>15966</v>
      </c>
      <c r="J28" s="278">
        <v>11565</v>
      </c>
      <c r="K28" s="278">
        <v>6942</v>
      </c>
      <c r="L28" s="278">
        <v>5504</v>
      </c>
      <c r="M28" s="278">
        <f t="shared" si="0"/>
        <v>227573</v>
      </c>
    </row>
    <row r="29" spans="1:13" ht="15">
      <c r="A29" s="199" t="s">
        <v>16</v>
      </c>
      <c r="B29" s="125">
        <f t="shared" ref="B29:M29" si="1">SUM(B7:B28)</f>
        <v>75486</v>
      </c>
      <c r="C29" s="125">
        <f t="shared" si="1"/>
        <v>778097</v>
      </c>
      <c r="D29" s="125">
        <f t="shared" si="1"/>
        <v>1697804</v>
      </c>
      <c r="E29" s="125">
        <f t="shared" si="1"/>
        <v>1856016</v>
      </c>
      <c r="F29" s="125">
        <f t="shared" si="1"/>
        <v>1787209</v>
      </c>
      <c r="G29" s="125">
        <f t="shared" si="1"/>
        <v>1312774</v>
      </c>
      <c r="H29" s="158">
        <f t="shared" si="1"/>
        <v>898892</v>
      </c>
      <c r="I29" s="125">
        <f t="shared" si="1"/>
        <v>616059</v>
      </c>
      <c r="J29" s="125">
        <f t="shared" si="1"/>
        <v>415528</v>
      </c>
      <c r="K29" s="125">
        <f t="shared" si="1"/>
        <v>207825</v>
      </c>
      <c r="L29" s="125">
        <f t="shared" si="1"/>
        <v>137124</v>
      </c>
      <c r="M29" s="125">
        <f t="shared" si="1"/>
        <v>9782814</v>
      </c>
    </row>
    <row r="30" spans="1:13" ht="16.8">
      <c r="A30" s="279" t="s">
        <v>310</v>
      </c>
      <c r="B30" s="280"/>
      <c r="C30" s="280"/>
      <c r="D30" s="280"/>
      <c r="E30" s="280"/>
      <c r="F30" s="280"/>
      <c r="G30" s="280"/>
      <c r="H30" s="280"/>
      <c r="I30" s="280"/>
      <c r="J30" s="280"/>
      <c r="K30" s="280"/>
      <c r="L30" s="280"/>
      <c r="M30" s="280"/>
    </row>
    <row r="31" spans="1:13" ht="16.8">
      <c r="A31" s="281" t="s">
        <v>50</v>
      </c>
      <c r="B31" s="282"/>
      <c r="C31" s="282"/>
      <c r="D31" s="282"/>
      <c r="E31" s="282"/>
      <c r="F31" s="282"/>
      <c r="G31" s="282"/>
      <c r="H31" s="282"/>
      <c r="I31" s="282"/>
      <c r="J31" s="282"/>
      <c r="K31" s="282"/>
      <c r="L31" s="282"/>
      <c r="M31" s="282"/>
    </row>
    <row r="32" spans="1:13" s="181" customFormat="1" ht="15">
      <c r="A32" s="362" t="s">
        <v>337</v>
      </c>
      <c r="B32" s="362"/>
      <c r="C32" s="362"/>
      <c r="D32" s="362"/>
      <c r="E32" s="362"/>
      <c r="F32" s="362"/>
      <c r="G32" s="270" t="s">
        <v>272</v>
      </c>
      <c r="H32" s="270" t="s">
        <v>272</v>
      </c>
      <c r="I32" s="270" t="s">
        <v>272</v>
      </c>
      <c r="J32" s="270" t="s">
        <v>272</v>
      </c>
    </row>
    <row r="34" spans="2:13">
      <c r="B34" s="283"/>
      <c r="C34" s="283"/>
      <c r="D34" s="283"/>
      <c r="E34" s="283"/>
      <c r="F34" s="283"/>
      <c r="G34" s="283"/>
      <c r="H34" s="283"/>
      <c r="I34" s="283"/>
      <c r="J34" s="283"/>
      <c r="K34" s="283"/>
      <c r="L34" s="283"/>
      <c r="M34" s="283"/>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7FEE2-3BCC-4545-BB36-D442A2A0953C}">
  <sheetPr>
    <tabColor rgb="FF002060"/>
  </sheetPr>
  <dimension ref="A1:M35"/>
  <sheetViews>
    <sheetView showGridLines="0" rightToLeft="1" view="pageBreakPreview" zoomScale="70" zoomScaleNormal="100" zoomScaleSheetLayoutView="70" workbookViewId="0">
      <selection activeCell="A5" sqref="A5:M5"/>
    </sheetView>
  </sheetViews>
  <sheetFormatPr defaultRowHeight="14.4"/>
  <cols>
    <col min="1" max="1" width="18.6640625" customWidth="1"/>
    <col min="2" max="2" width="13.6640625" style="73" customWidth="1"/>
    <col min="3" max="10" width="13.6640625" customWidth="1"/>
    <col min="12" max="13" width="9.44140625" bestFit="1" customWidth="1"/>
  </cols>
  <sheetData>
    <row r="1" spans="1:13">
      <c r="A1" s="336"/>
      <c r="B1" s="336"/>
      <c r="C1" s="336"/>
      <c r="D1" s="72"/>
      <c r="E1" s="72"/>
      <c r="F1" s="72"/>
      <c r="G1" s="72"/>
      <c r="H1" s="337" t="s">
        <v>214</v>
      </c>
      <c r="I1" s="337"/>
      <c r="J1" s="337"/>
    </row>
    <row r="2" spans="1:13">
      <c r="A2" s="336"/>
      <c r="B2" s="336"/>
      <c r="C2" s="336"/>
      <c r="D2" s="72"/>
      <c r="E2" s="72"/>
      <c r="F2" s="72"/>
      <c r="G2" s="72"/>
      <c r="H2" s="337"/>
      <c r="I2" s="337"/>
      <c r="J2" s="337"/>
    </row>
    <row r="3" spans="1:13">
      <c r="A3" s="338" t="s">
        <v>255</v>
      </c>
      <c r="B3" s="339"/>
      <c r="C3" s="339"/>
      <c r="D3" s="339"/>
      <c r="E3" s="339"/>
      <c r="F3" s="339"/>
      <c r="G3" s="339"/>
      <c r="H3" s="339"/>
      <c r="I3" s="339"/>
      <c r="J3" s="339"/>
    </row>
    <row r="4" spans="1:13" ht="14.4" customHeight="1">
      <c r="A4" s="110" t="s">
        <v>256</v>
      </c>
      <c r="B4" s="340" t="s">
        <v>188</v>
      </c>
      <c r="C4" s="341"/>
      <c r="D4" s="341"/>
      <c r="E4" s="341"/>
      <c r="F4" s="341"/>
      <c r="G4" s="341"/>
      <c r="H4" s="341"/>
      <c r="I4" s="341"/>
      <c r="J4" s="342"/>
    </row>
    <row r="5" spans="1:13" ht="21.75" customHeight="1">
      <c r="A5" s="343" t="s">
        <v>137</v>
      </c>
      <c r="B5" s="345" t="s">
        <v>138</v>
      </c>
      <c r="C5" s="345"/>
      <c r="D5" s="345"/>
      <c r="E5" s="345" t="s">
        <v>1</v>
      </c>
      <c r="F5" s="345"/>
      <c r="G5" s="345"/>
      <c r="H5" s="345" t="s">
        <v>16</v>
      </c>
      <c r="I5" s="345"/>
      <c r="J5" s="346"/>
    </row>
    <row r="6" spans="1:13" ht="23.4" customHeight="1">
      <c r="A6" s="344"/>
      <c r="B6" s="111" t="s">
        <v>42</v>
      </c>
      <c r="C6" s="112" t="s">
        <v>43</v>
      </c>
      <c r="D6" s="112" t="s">
        <v>16</v>
      </c>
      <c r="E6" s="112" t="s">
        <v>42</v>
      </c>
      <c r="F6" s="112" t="s">
        <v>43</v>
      </c>
      <c r="G6" s="112" t="s">
        <v>16</v>
      </c>
      <c r="H6" s="112" t="s">
        <v>42</v>
      </c>
      <c r="I6" s="112" t="s">
        <v>43</v>
      </c>
      <c r="J6" s="113" t="s">
        <v>16</v>
      </c>
    </row>
    <row r="7" spans="1:13" ht="15">
      <c r="A7" s="114" t="s">
        <v>139</v>
      </c>
      <c r="B7" s="115">
        <v>702133</v>
      </c>
      <c r="C7" s="115">
        <v>476803</v>
      </c>
      <c r="D7" s="115">
        <f>SUM(B7:C7)</f>
        <v>1178936</v>
      </c>
      <c r="E7" s="115">
        <v>33201</v>
      </c>
      <c r="F7" s="115">
        <v>32083</v>
      </c>
      <c r="G7" s="115">
        <f>SUM(E7:F7)</f>
        <v>65284</v>
      </c>
      <c r="H7" s="115">
        <f>B7+E7</f>
        <v>735334</v>
      </c>
      <c r="I7" s="115">
        <f t="shared" ref="I7:J22" si="0">C7+F7</f>
        <v>508886</v>
      </c>
      <c r="J7" s="115">
        <f t="shared" si="0"/>
        <v>1244220</v>
      </c>
      <c r="M7" s="74"/>
    </row>
    <row r="8" spans="1:13" ht="15">
      <c r="A8" s="116" t="s">
        <v>140</v>
      </c>
      <c r="B8" s="117">
        <v>703301</v>
      </c>
      <c r="C8" s="117">
        <v>477283</v>
      </c>
      <c r="D8" s="117">
        <f t="shared" ref="D8:D29" si="1">SUM(B8:C8)</f>
        <v>1180584</v>
      </c>
      <c r="E8" s="117">
        <v>33144</v>
      </c>
      <c r="F8" s="117">
        <v>32036</v>
      </c>
      <c r="G8" s="117">
        <f t="shared" ref="G8:G29" si="2">SUM(E8:F8)</f>
        <v>65180</v>
      </c>
      <c r="H8" s="117">
        <f t="shared" ref="H8:J29" si="3">B8+E8</f>
        <v>736445</v>
      </c>
      <c r="I8" s="117">
        <f t="shared" si="0"/>
        <v>509319</v>
      </c>
      <c r="J8" s="117">
        <f t="shared" si="0"/>
        <v>1245764</v>
      </c>
      <c r="M8" s="74"/>
    </row>
    <row r="9" spans="1:13" ht="15">
      <c r="A9" s="114" t="s">
        <v>141</v>
      </c>
      <c r="B9" s="115">
        <v>702193</v>
      </c>
      <c r="C9" s="115">
        <v>471242</v>
      </c>
      <c r="D9" s="115">
        <f t="shared" si="1"/>
        <v>1173435</v>
      </c>
      <c r="E9" s="115">
        <v>32336</v>
      </c>
      <c r="F9" s="115">
        <v>31310</v>
      </c>
      <c r="G9" s="115">
        <f t="shared" si="2"/>
        <v>63646</v>
      </c>
      <c r="H9" s="115">
        <f t="shared" si="3"/>
        <v>734529</v>
      </c>
      <c r="I9" s="115">
        <f t="shared" si="0"/>
        <v>502552</v>
      </c>
      <c r="J9" s="115">
        <f t="shared" si="0"/>
        <v>1237081</v>
      </c>
      <c r="M9" s="74"/>
    </row>
    <row r="10" spans="1:13" ht="15">
      <c r="A10" s="116" t="s">
        <v>142</v>
      </c>
      <c r="B10" s="117">
        <v>704183</v>
      </c>
      <c r="C10" s="117">
        <v>477508</v>
      </c>
      <c r="D10" s="117">
        <f t="shared" si="1"/>
        <v>1181691</v>
      </c>
      <c r="E10" s="117">
        <v>26964</v>
      </c>
      <c r="F10" s="117">
        <v>24040</v>
      </c>
      <c r="G10" s="117">
        <f t="shared" si="2"/>
        <v>51004</v>
      </c>
      <c r="H10" s="117">
        <f t="shared" si="3"/>
        <v>731147</v>
      </c>
      <c r="I10" s="117">
        <f t="shared" si="0"/>
        <v>501548</v>
      </c>
      <c r="J10" s="117">
        <f t="shared" si="0"/>
        <v>1232695</v>
      </c>
      <c r="M10" s="74"/>
    </row>
    <row r="11" spans="1:13" ht="15">
      <c r="A11" s="114" t="s">
        <v>143</v>
      </c>
      <c r="B11" s="115">
        <v>700296</v>
      </c>
      <c r="C11" s="115">
        <v>478032</v>
      </c>
      <c r="D11" s="115">
        <f t="shared" si="1"/>
        <v>1178328</v>
      </c>
      <c r="E11" s="115">
        <v>26849</v>
      </c>
      <c r="F11" s="115">
        <v>23896</v>
      </c>
      <c r="G11" s="115">
        <f t="shared" si="2"/>
        <v>50745</v>
      </c>
      <c r="H11" s="115">
        <f t="shared" si="3"/>
        <v>727145</v>
      </c>
      <c r="I11" s="115">
        <f t="shared" si="0"/>
        <v>501928</v>
      </c>
      <c r="J11" s="115">
        <f t="shared" si="0"/>
        <v>1229073</v>
      </c>
      <c r="M11" s="74"/>
    </row>
    <row r="12" spans="1:13" ht="15">
      <c r="A12" s="116" t="s">
        <v>144</v>
      </c>
      <c r="B12" s="117">
        <v>700404</v>
      </c>
      <c r="C12" s="117">
        <v>478798</v>
      </c>
      <c r="D12" s="117">
        <f t="shared" si="1"/>
        <v>1179202</v>
      </c>
      <c r="E12" s="117">
        <v>26681</v>
      </c>
      <c r="F12" s="117">
        <v>23487</v>
      </c>
      <c r="G12" s="117">
        <f t="shared" si="2"/>
        <v>50168</v>
      </c>
      <c r="H12" s="117">
        <f t="shared" si="3"/>
        <v>727085</v>
      </c>
      <c r="I12" s="117">
        <f t="shared" si="0"/>
        <v>502285</v>
      </c>
      <c r="J12" s="117">
        <f t="shared" si="0"/>
        <v>1229370</v>
      </c>
      <c r="M12" s="74"/>
    </row>
    <row r="13" spans="1:13" ht="15">
      <c r="A13" s="114" t="s">
        <v>145</v>
      </c>
      <c r="B13" s="115">
        <v>699205</v>
      </c>
      <c r="C13" s="115">
        <v>474314</v>
      </c>
      <c r="D13" s="115">
        <f t="shared" si="1"/>
        <v>1173519</v>
      </c>
      <c r="E13" s="115">
        <v>26244</v>
      </c>
      <c r="F13" s="115">
        <v>23156</v>
      </c>
      <c r="G13" s="115">
        <f t="shared" si="2"/>
        <v>49400</v>
      </c>
      <c r="H13" s="115">
        <f t="shared" si="3"/>
        <v>725449</v>
      </c>
      <c r="I13" s="115">
        <f t="shared" si="0"/>
        <v>497470</v>
      </c>
      <c r="J13" s="115">
        <f t="shared" si="0"/>
        <v>1222919</v>
      </c>
      <c r="M13" s="74"/>
    </row>
    <row r="14" spans="1:13" ht="15">
      <c r="A14" s="116" t="s">
        <v>146</v>
      </c>
      <c r="B14" s="117">
        <v>702054</v>
      </c>
      <c r="C14" s="117">
        <v>477963</v>
      </c>
      <c r="D14" s="117">
        <f t="shared" si="1"/>
        <v>1180017</v>
      </c>
      <c r="E14" s="117">
        <v>26547</v>
      </c>
      <c r="F14" s="117">
        <v>23135</v>
      </c>
      <c r="G14" s="117">
        <f t="shared" si="2"/>
        <v>49682</v>
      </c>
      <c r="H14" s="117">
        <f t="shared" si="3"/>
        <v>728601</v>
      </c>
      <c r="I14" s="117">
        <f t="shared" si="0"/>
        <v>501098</v>
      </c>
      <c r="J14" s="117">
        <f t="shared" si="0"/>
        <v>1229699</v>
      </c>
      <c r="M14" s="74"/>
    </row>
    <row r="15" spans="1:13" ht="15">
      <c r="A15" s="114" t="s">
        <v>147</v>
      </c>
      <c r="B15" s="115">
        <v>699742</v>
      </c>
      <c r="C15" s="115">
        <v>479175</v>
      </c>
      <c r="D15" s="115">
        <f t="shared" si="1"/>
        <v>1178917</v>
      </c>
      <c r="E15" s="115">
        <v>26168</v>
      </c>
      <c r="F15" s="115">
        <v>22952</v>
      </c>
      <c r="G15" s="115">
        <f t="shared" si="2"/>
        <v>49120</v>
      </c>
      <c r="H15" s="115">
        <f t="shared" si="3"/>
        <v>725910</v>
      </c>
      <c r="I15" s="115">
        <f t="shared" si="0"/>
        <v>502127</v>
      </c>
      <c r="J15" s="115">
        <f t="shared" si="0"/>
        <v>1228037</v>
      </c>
      <c r="M15" s="74"/>
    </row>
    <row r="16" spans="1:13" ht="15">
      <c r="A16" s="116" t="s">
        <v>148</v>
      </c>
      <c r="B16" s="117">
        <v>703756</v>
      </c>
      <c r="C16" s="117">
        <v>478669</v>
      </c>
      <c r="D16" s="117">
        <f t="shared" si="1"/>
        <v>1182425</v>
      </c>
      <c r="E16" s="117">
        <v>26100</v>
      </c>
      <c r="F16" s="117">
        <v>22843</v>
      </c>
      <c r="G16" s="117">
        <f t="shared" si="2"/>
        <v>48943</v>
      </c>
      <c r="H16" s="117">
        <f t="shared" si="3"/>
        <v>729856</v>
      </c>
      <c r="I16" s="117">
        <f t="shared" si="0"/>
        <v>501512</v>
      </c>
      <c r="J16" s="117">
        <f t="shared" si="0"/>
        <v>1231368</v>
      </c>
      <c r="M16" s="74"/>
    </row>
    <row r="17" spans="1:13" ht="15">
      <c r="A17" s="114" t="s">
        <v>149</v>
      </c>
      <c r="B17" s="115">
        <v>705744</v>
      </c>
      <c r="C17" s="115">
        <v>480978</v>
      </c>
      <c r="D17" s="115">
        <f t="shared" si="1"/>
        <v>1186722</v>
      </c>
      <c r="E17" s="115">
        <v>25223</v>
      </c>
      <c r="F17" s="115">
        <v>22613</v>
      </c>
      <c r="G17" s="115">
        <f t="shared" si="2"/>
        <v>47836</v>
      </c>
      <c r="H17" s="115">
        <f t="shared" si="3"/>
        <v>730967</v>
      </c>
      <c r="I17" s="115">
        <f t="shared" si="0"/>
        <v>503591</v>
      </c>
      <c r="J17" s="115">
        <f t="shared" si="0"/>
        <v>1234558</v>
      </c>
      <c r="M17" s="74"/>
    </row>
    <row r="18" spans="1:13" ht="15">
      <c r="A18" s="116" t="s">
        <v>150</v>
      </c>
      <c r="B18" s="117">
        <v>720375</v>
      </c>
      <c r="C18" s="117">
        <v>496127</v>
      </c>
      <c r="D18" s="117">
        <f t="shared" si="1"/>
        <v>1216502</v>
      </c>
      <c r="E18" s="117">
        <v>24647</v>
      </c>
      <c r="F18" s="117">
        <v>22221</v>
      </c>
      <c r="G18" s="117">
        <f t="shared" si="2"/>
        <v>46868</v>
      </c>
      <c r="H18" s="117">
        <f t="shared" si="3"/>
        <v>745022</v>
      </c>
      <c r="I18" s="117">
        <f t="shared" si="0"/>
        <v>518348</v>
      </c>
      <c r="J18" s="117">
        <f t="shared" si="0"/>
        <v>1263370</v>
      </c>
      <c r="M18" s="74"/>
    </row>
    <row r="19" spans="1:13" ht="15">
      <c r="A19" s="114" t="s">
        <v>151</v>
      </c>
      <c r="B19" s="115">
        <v>725679</v>
      </c>
      <c r="C19" s="115">
        <v>502220</v>
      </c>
      <c r="D19" s="115">
        <f t="shared" si="1"/>
        <v>1227899</v>
      </c>
      <c r="E19" s="115">
        <v>25471</v>
      </c>
      <c r="F19" s="115">
        <v>22609</v>
      </c>
      <c r="G19" s="115">
        <f t="shared" si="2"/>
        <v>48080</v>
      </c>
      <c r="H19" s="115">
        <f t="shared" si="3"/>
        <v>751150</v>
      </c>
      <c r="I19" s="115">
        <f t="shared" si="0"/>
        <v>524829</v>
      </c>
      <c r="J19" s="115">
        <f t="shared" si="0"/>
        <v>1275979</v>
      </c>
      <c r="M19" s="74"/>
    </row>
    <row r="20" spans="1:13" ht="15">
      <c r="A20" s="116" t="s">
        <v>152</v>
      </c>
      <c r="B20" s="117">
        <v>727446</v>
      </c>
      <c r="C20" s="117">
        <v>503365</v>
      </c>
      <c r="D20" s="117">
        <f t="shared" si="1"/>
        <v>1230811</v>
      </c>
      <c r="E20" s="117">
        <v>25376</v>
      </c>
      <c r="F20" s="117">
        <v>22567</v>
      </c>
      <c r="G20" s="117">
        <f t="shared" si="2"/>
        <v>47943</v>
      </c>
      <c r="H20" s="117">
        <f t="shared" si="3"/>
        <v>752822</v>
      </c>
      <c r="I20" s="117">
        <f t="shared" si="0"/>
        <v>525932</v>
      </c>
      <c r="J20" s="117">
        <f t="shared" si="0"/>
        <v>1278754</v>
      </c>
      <c r="M20" s="74"/>
    </row>
    <row r="21" spans="1:13" ht="15">
      <c r="A21" s="114" t="s">
        <v>153</v>
      </c>
      <c r="B21" s="115">
        <v>725869</v>
      </c>
      <c r="C21" s="115">
        <v>500106</v>
      </c>
      <c r="D21" s="115">
        <f t="shared" si="1"/>
        <v>1225975</v>
      </c>
      <c r="E21" s="115">
        <v>25626</v>
      </c>
      <c r="F21" s="115">
        <v>22658</v>
      </c>
      <c r="G21" s="115">
        <f t="shared" si="2"/>
        <v>48284</v>
      </c>
      <c r="H21" s="115">
        <f t="shared" si="3"/>
        <v>751495</v>
      </c>
      <c r="I21" s="115">
        <f t="shared" si="0"/>
        <v>522764</v>
      </c>
      <c r="J21" s="115">
        <f t="shared" si="0"/>
        <v>1274259</v>
      </c>
      <c r="M21" s="74"/>
    </row>
    <row r="22" spans="1:13" ht="15">
      <c r="A22" s="116" t="s">
        <v>94</v>
      </c>
      <c r="B22" s="117">
        <v>722090</v>
      </c>
      <c r="C22" s="117">
        <v>502571</v>
      </c>
      <c r="D22" s="117">
        <f t="shared" si="1"/>
        <v>1224661</v>
      </c>
      <c r="E22" s="117">
        <v>25931</v>
      </c>
      <c r="F22" s="117">
        <v>22943</v>
      </c>
      <c r="G22" s="117">
        <f t="shared" si="2"/>
        <v>48874</v>
      </c>
      <c r="H22" s="117">
        <f t="shared" si="3"/>
        <v>748021</v>
      </c>
      <c r="I22" s="117">
        <f t="shared" si="0"/>
        <v>525514</v>
      </c>
      <c r="J22" s="117">
        <f t="shared" si="0"/>
        <v>1273535</v>
      </c>
      <c r="M22" s="74"/>
    </row>
    <row r="23" spans="1:13" ht="15">
      <c r="A23" s="114" t="s">
        <v>90</v>
      </c>
      <c r="B23" s="115">
        <v>715792</v>
      </c>
      <c r="C23" s="115">
        <v>501363</v>
      </c>
      <c r="D23" s="115">
        <f t="shared" si="1"/>
        <v>1217155</v>
      </c>
      <c r="E23" s="115">
        <v>25605</v>
      </c>
      <c r="F23" s="115">
        <v>22792</v>
      </c>
      <c r="G23" s="115">
        <f t="shared" si="2"/>
        <v>48397</v>
      </c>
      <c r="H23" s="115">
        <f t="shared" si="3"/>
        <v>741397</v>
      </c>
      <c r="I23" s="115">
        <f t="shared" si="3"/>
        <v>524155</v>
      </c>
      <c r="J23" s="115">
        <f t="shared" si="3"/>
        <v>1265552</v>
      </c>
      <c r="M23" s="74"/>
    </row>
    <row r="24" spans="1:13" ht="15">
      <c r="A24" s="116" t="s">
        <v>116</v>
      </c>
      <c r="B24" s="117">
        <v>713563</v>
      </c>
      <c r="C24" s="117">
        <v>501113</v>
      </c>
      <c r="D24" s="117">
        <f t="shared" si="1"/>
        <v>1214676</v>
      </c>
      <c r="E24" s="117">
        <v>25514</v>
      </c>
      <c r="F24" s="117">
        <v>22861</v>
      </c>
      <c r="G24" s="117">
        <f t="shared" si="2"/>
        <v>48375</v>
      </c>
      <c r="H24" s="117">
        <f t="shared" si="3"/>
        <v>739077</v>
      </c>
      <c r="I24" s="117">
        <f t="shared" si="3"/>
        <v>523974</v>
      </c>
      <c r="J24" s="117">
        <f t="shared" si="3"/>
        <v>1263051</v>
      </c>
      <c r="M24" s="74"/>
    </row>
    <row r="25" spans="1:13" ht="15">
      <c r="A25" s="114" t="s">
        <v>156</v>
      </c>
      <c r="B25" s="115">
        <v>710663</v>
      </c>
      <c r="C25" s="115">
        <v>496867</v>
      </c>
      <c r="D25" s="115">
        <f t="shared" si="1"/>
        <v>1207530</v>
      </c>
      <c r="E25" s="115">
        <v>24552</v>
      </c>
      <c r="F25" s="115">
        <v>22368</v>
      </c>
      <c r="G25" s="115">
        <f t="shared" si="2"/>
        <v>46920</v>
      </c>
      <c r="H25" s="115">
        <f t="shared" si="3"/>
        <v>735215</v>
      </c>
      <c r="I25" s="115">
        <f t="shared" si="3"/>
        <v>519235</v>
      </c>
      <c r="J25" s="115">
        <f t="shared" si="3"/>
        <v>1254450</v>
      </c>
      <c r="M25" s="74"/>
    </row>
    <row r="26" spans="1:13" ht="15">
      <c r="A26" s="116" t="s">
        <v>158</v>
      </c>
      <c r="B26" s="117">
        <v>710470</v>
      </c>
      <c r="C26" s="117">
        <v>498775</v>
      </c>
      <c r="D26" s="117">
        <f t="shared" si="1"/>
        <v>1209245</v>
      </c>
      <c r="E26" s="117">
        <v>24257</v>
      </c>
      <c r="F26" s="117">
        <v>22060</v>
      </c>
      <c r="G26" s="117">
        <f t="shared" si="2"/>
        <v>46317</v>
      </c>
      <c r="H26" s="117">
        <f t="shared" si="3"/>
        <v>734727</v>
      </c>
      <c r="I26" s="117">
        <f t="shared" si="3"/>
        <v>520835</v>
      </c>
      <c r="J26" s="117">
        <f t="shared" si="3"/>
        <v>1255562</v>
      </c>
      <c r="M26" s="74"/>
    </row>
    <row r="27" spans="1:13" ht="15">
      <c r="A27" s="114" t="s">
        <v>186</v>
      </c>
      <c r="B27" s="115">
        <v>701631</v>
      </c>
      <c r="C27" s="115">
        <v>496755</v>
      </c>
      <c r="D27" s="115">
        <f t="shared" si="1"/>
        <v>1198386</v>
      </c>
      <c r="E27" s="115">
        <v>24197</v>
      </c>
      <c r="F27" s="115">
        <v>21836</v>
      </c>
      <c r="G27" s="115">
        <f t="shared" si="2"/>
        <v>46033</v>
      </c>
      <c r="H27" s="115">
        <f t="shared" si="3"/>
        <v>725828</v>
      </c>
      <c r="I27" s="115">
        <f t="shared" si="3"/>
        <v>518591</v>
      </c>
      <c r="J27" s="115">
        <f t="shared" si="3"/>
        <v>1244419</v>
      </c>
      <c r="M27" s="74"/>
    </row>
    <row r="28" spans="1:13" ht="15">
      <c r="A28" s="116" t="s">
        <v>193</v>
      </c>
      <c r="B28" s="117">
        <v>698764</v>
      </c>
      <c r="C28" s="117">
        <v>496427</v>
      </c>
      <c r="D28" s="117">
        <f t="shared" si="1"/>
        <v>1195191</v>
      </c>
      <c r="E28" s="117">
        <v>24129</v>
      </c>
      <c r="F28" s="117">
        <v>21752</v>
      </c>
      <c r="G28" s="117">
        <f t="shared" si="2"/>
        <v>45881</v>
      </c>
      <c r="H28" s="117">
        <f t="shared" si="3"/>
        <v>722893</v>
      </c>
      <c r="I28" s="117">
        <f t="shared" si="3"/>
        <v>518179</v>
      </c>
      <c r="J28" s="117">
        <f t="shared" si="3"/>
        <v>1241072</v>
      </c>
      <c r="M28" s="74"/>
    </row>
    <row r="29" spans="1:13" ht="15">
      <c r="A29" s="114" t="s">
        <v>211</v>
      </c>
      <c r="B29" s="115">
        <v>691682</v>
      </c>
      <c r="C29" s="115">
        <v>491678</v>
      </c>
      <c r="D29" s="115">
        <f t="shared" si="1"/>
        <v>1183360</v>
      </c>
      <c r="E29" s="115">
        <v>23589</v>
      </c>
      <c r="F29" s="115">
        <v>21220</v>
      </c>
      <c r="G29" s="115">
        <f t="shared" si="2"/>
        <v>44809</v>
      </c>
      <c r="H29" s="115">
        <f t="shared" si="3"/>
        <v>715271</v>
      </c>
      <c r="I29" s="115">
        <f t="shared" si="3"/>
        <v>512898</v>
      </c>
      <c r="J29" s="115">
        <f t="shared" si="3"/>
        <v>1228169</v>
      </c>
      <c r="M29" s="74"/>
    </row>
    <row r="30" spans="1:13" s="8" customFormat="1" ht="16.8">
      <c r="A30" s="92" t="s">
        <v>49</v>
      </c>
      <c r="B30" s="9"/>
      <c r="C30" s="9"/>
      <c r="D30" s="40"/>
      <c r="E30" s="9"/>
      <c r="F30" s="9"/>
      <c r="G30" s="40"/>
      <c r="H30" s="9"/>
      <c r="I30" s="40"/>
      <c r="J30" s="41"/>
    </row>
    <row r="31" spans="1:13" s="8" customFormat="1" ht="16.8">
      <c r="A31" s="161" t="s">
        <v>50</v>
      </c>
      <c r="B31" s="40"/>
      <c r="C31" s="40"/>
      <c r="D31" s="9"/>
      <c r="E31" s="9"/>
      <c r="F31" s="9"/>
      <c r="G31" s="9"/>
      <c r="H31" s="9"/>
      <c r="I31" s="9"/>
      <c r="J31" s="10"/>
    </row>
    <row r="32" spans="1:13">
      <c r="A32" s="162"/>
    </row>
    <row r="35" spans="2:10">
      <c r="B35" s="178"/>
      <c r="C35" s="178"/>
      <c r="D35" s="178"/>
      <c r="E35" s="178"/>
      <c r="F35" s="178"/>
      <c r="G35" s="178"/>
      <c r="H35" s="178"/>
      <c r="I35" s="178"/>
      <c r="J35" s="178"/>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2"/>
  <sheetViews>
    <sheetView showGridLines="0" rightToLeft="1" view="pageBreakPreview" zoomScale="70" zoomScaleNormal="80" zoomScaleSheetLayoutView="70" workbookViewId="0">
      <selection activeCell="A5" sqref="A5:M5"/>
    </sheetView>
  </sheetViews>
  <sheetFormatPr defaultRowHeight="14.4"/>
  <cols>
    <col min="1" max="1" width="41.33203125" customWidth="1"/>
    <col min="2" max="2" width="32" customWidth="1"/>
    <col min="5" max="5" width="14.33203125" customWidth="1"/>
  </cols>
  <sheetData>
    <row r="1" spans="1:13" ht="18" customHeight="1"/>
    <row r="2" spans="1:13" s="8" customFormat="1" ht="18" customHeight="1">
      <c r="B2" s="60"/>
      <c r="C2" s="60"/>
      <c r="D2" s="60"/>
      <c r="E2" s="60"/>
      <c r="F2" s="60"/>
      <c r="G2" s="60"/>
      <c r="H2" s="60"/>
      <c r="I2" s="60"/>
      <c r="J2" s="60"/>
      <c r="K2" s="60"/>
      <c r="L2" s="60"/>
      <c r="M2" s="60"/>
    </row>
    <row r="3" spans="1:13" s="8" customFormat="1" ht="21" customHeight="1">
      <c r="A3" s="60"/>
      <c r="B3" s="60"/>
      <c r="C3" s="60"/>
      <c r="D3" s="60"/>
      <c r="E3" s="60"/>
      <c r="F3" s="60"/>
      <c r="G3" s="60"/>
      <c r="H3" s="60"/>
      <c r="I3" s="60"/>
      <c r="J3" s="60"/>
      <c r="K3" s="60"/>
      <c r="L3" s="60"/>
      <c r="M3" s="60"/>
    </row>
    <row r="4" spans="1:13" s="8" customFormat="1" ht="34.950000000000003" customHeight="1" thickBot="1">
      <c r="A4" s="302" t="s">
        <v>210</v>
      </c>
      <c r="B4" s="302"/>
      <c r="C4" s="302"/>
      <c r="D4" s="302"/>
      <c r="E4" s="302"/>
      <c r="F4" s="302"/>
      <c r="G4" s="302"/>
      <c r="H4" s="302"/>
      <c r="I4" s="302"/>
      <c r="J4" s="302"/>
      <c r="K4" s="302"/>
      <c r="L4" s="302"/>
      <c r="M4" s="302"/>
    </row>
    <row r="5" spans="1:13" s="8" customFormat="1" ht="263.7" customHeight="1">
      <c r="A5" s="303" t="s">
        <v>273</v>
      </c>
      <c r="B5" s="304"/>
      <c r="C5" s="304"/>
      <c r="D5" s="304"/>
      <c r="E5" s="304"/>
      <c r="F5" s="304"/>
      <c r="G5" s="304"/>
      <c r="H5" s="304"/>
      <c r="I5" s="304"/>
      <c r="J5" s="304"/>
      <c r="K5" s="304"/>
      <c r="L5" s="304"/>
      <c r="M5" s="305"/>
    </row>
    <row r="6" spans="1:13">
      <c r="A6" s="61" t="s">
        <v>117</v>
      </c>
      <c r="B6" s="62" t="s">
        <v>118</v>
      </c>
      <c r="C6" s="63"/>
      <c r="D6" s="63"/>
      <c r="E6" s="63"/>
      <c r="M6" s="64"/>
    </row>
    <row r="7" spans="1:13" ht="28.95" customHeight="1">
      <c r="A7" s="65" t="s">
        <v>119</v>
      </c>
      <c r="B7" s="306" t="s">
        <v>120</v>
      </c>
      <c r="C7" s="306"/>
      <c r="D7" s="306"/>
      <c r="E7" s="306"/>
      <c r="M7" s="64"/>
    </row>
    <row r="8" spans="1:13">
      <c r="A8" s="65"/>
      <c r="B8" s="307" t="s">
        <v>121</v>
      </c>
      <c r="C8" s="307"/>
      <c r="D8" s="307"/>
      <c r="E8" s="307"/>
      <c r="M8" s="64"/>
    </row>
    <row r="9" spans="1:13">
      <c r="A9" s="65"/>
      <c r="B9" s="308" t="s">
        <v>192</v>
      </c>
      <c r="C9" s="308"/>
      <c r="D9" s="308"/>
      <c r="E9" s="308"/>
      <c r="M9" s="64"/>
    </row>
    <row r="10" spans="1:13" ht="25.2" customHeight="1">
      <c r="A10" s="65" t="s">
        <v>122</v>
      </c>
      <c r="B10" s="306" t="s">
        <v>111</v>
      </c>
      <c r="C10" s="306"/>
      <c r="D10" s="306"/>
      <c r="E10" s="306"/>
      <c r="M10" s="64"/>
    </row>
    <row r="11" spans="1:13">
      <c r="A11" s="65"/>
      <c r="B11" s="301"/>
      <c r="C11" s="301"/>
      <c r="D11" s="301"/>
      <c r="E11" s="301"/>
      <c r="M11" s="64"/>
    </row>
    <row r="12" spans="1:13" ht="27.45" customHeight="1">
      <c r="A12" s="65" t="s">
        <v>123</v>
      </c>
      <c r="B12" s="66" t="s">
        <v>124</v>
      </c>
      <c r="C12" s="67"/>
      <c r="D12" s="67"/>
      <c r="E12" s="67"/>
      <c r="M12" s="64"/>
    </row>
    <row r="13" spans="1:13">
      <c r="A13" s="65"/>
      <c r="B13" s="68"/>
      <c r="C13" s="67"/>
      <c r="D13" s="67"/>
      <c r="E13" s="67"/>
      <c r="M13" s="64"/>
    </row>
    <row r="14" spans="1:13" ht="38.700000000000003" customHeight="1">
      <c r="A14" s="312" t="s">
        <v>125</v>
      </c>
      <c r="B14" s="313"/>
      <c r="C14" s="313"/>
      <c r="D14" s="313"/>
      <c r="E14" s="313"/>
      <c r="F14" s="313"/>
      <c r="G14" s="313"/>
      <c r="H14" s="313"/>
      <c r="I14" s="313"/>
      <c r="J14" s="313"/>
      <c r="K14" s="313"/>
      <c r="L14" s="313"/>
      <c r="M14" s="314"/>
    </row>
    <row r="15" spans="1:13" ht="34.950000000000003" customHeight="1">
      <c r="A15" s="315" t="s">
        <v>126</v>
      </c>
      <c r="B15" s="316"/>
      <c r="C15" s="316"/>
      <c r="D15" s="316"/>
      <c r="E15" s="316"/>
      <c r="F15" s="316"/>
      <c r="G15" s="316"/>
      <c r="H15" s="316"/>
      <c r="I15" s="316"/>
      <c r="J15" s="316"/>
      <c r="K15" s="316"/>
      <c r="L15" s="316"/>
      <c r="M15" s="317"/>
    </row>
    <row r="16" spans="1:13" ht="34.950000000000003" customHeight="1">
      <c r="A16" s="315" t="s">
        <v>127</v>
      </c>
      <c r="B16" s="316"/>
      <c r="C16" s="316"/>
      <c r="D16" s="316"/>
      <c r="E16" s="316"/>
      <c r="F16" s="316"/>
      <c r="G16" s="316"/>
      <c r="H16" s="316"/>
      <c r="I16" s="316"/>
      <c r="J16" s="316"/>
      <c r="K16" s="316"/>
      <c r="L16" s="316"/>
      <c r="M16" s="317"/>
    </row>
    <row r="17" spans="1:13" ht="152.69999999999999" customHeight="1">
      <c r="A17" s="318" t="s">
        <v>128</v>
      </c>
      <c r="B17" s="319"/>
      <c r="C17" s="319"/>
      <c r="D17" s="319"/>
      <c r="E17" s="319"/>
      <c r="F17" s="319"/>
      <c r="G17" s="319"/>
      <c r="H17" s="319"/>
      <c r="I17" s="319"/>
      <c r="J17" s="319"/>
      <c r="K17" s="319"/>
      <c r="L17" s="319"/>
      <c r="M17" s="320"/>
    </row>
    <row r="18" spans="1:13" ht="37.5" customHeight="1">
      <c r="A18" s="315" t="s">
        <v>129</v>
      </c>
      <c r="B18" s="316"/>
      <c r="C18" s="316"/>
      <c r="D18" s="316"/>
      <c r="E18" s="316"/>
      <c r="F18" s="316"/>
      <c r="G18" s="316"/>
      <c r="H18" s="316"/>
      <c r="I18" s="316"/>
      <c r="J18" s="316"/>
      <c r="K18" s="316"/>
      <c r="L18" s="69"/>
      <c r="M18" s="70"/>
    </row>
    <row r="19" spans="1:13" ht="157.19999999999999" customHeight="1">
      <c r="A19" s="321" t="s">
        <v>130</v>
      </c>
      <c r="B19" s="322"/>
      <c r="C19" s="322"/>
      <c r="D19" s="322"/>
      <c r="E19" s="322"/>
      <c r="F19" s="322"/>
      <c r="G19" s="322"/>
      <c r="H19" s="322"/>
      <c r="I19" s="322"/>
      <c r="J19" s="322"/>
      <c r="K19" s="322"/>
      <c r="L19" s="322"/>
      <c r="M19" s="323"/>
    </row>
    <row r="20" spans="1:13" ht="22.95" customHeight="1">
      <c r="A20" s="315" t="s">
        <v>131</v>
      </c>
      <c r="B20" s="316"/>
      <c r="C20" s="316"/>
      <c r="D20" s="316"/>
      <c r="E20" s="316"/>
      <c r="F20" s="316"/>
      <c r="G20" s="316"/>
      <c r="H20" s="316"/>
      <c r="I20" s="316"/>
      <c r="J20" s="316"/>
      <c r="K20" s="316"/>
      <c r="L20" s="316"/>
      <c r="M20" s="317"/>
    </row>
    <row r="21" spans="1:13" ht="26.7" customHeight="1">
      <c r="A21" s="65" t="s">
        <v>132</v>
      </c>
      <c r="M21" s="64"/>
    </row>
    <row r="22" spans="1:13" ht="15">
      <c r="A22" s="315" t="s">
        <v>133</v>
      </c>
      <c r="B22" s="316"/>
      <c r="C22" s="316"/>
      <c r="D22" s="316"/>
      <c r="E22" s="316"/>
      <c r="F22" s="316"/>
      <c r="G22" s="316"/>
      <c r="H22" s="316"/>
      <c r="I22" s="316"/>
      <c r="J22" s="316"/>
      <c r="K22" s="316"/>
      <c r="L22" s="316"/>
      <c r="M22" s="317"/>
    </row>
    <row r="23" spans="1:13" ht="24" customHeight="1">
      <c r="A23" s="324" t="s">
        <v>134</v>
      </c>
      <c r="B23" s="325"/>
      <c r="C23" s="325"/>
      <c r="D23" s="325"/>
      <c r="E23" s="325"/>
      <c r="F23" s="325"/>
      <c r="G23" s="325"/>
      <c r="H23" s="325"/>
      <c r="I23" s="325"/>
      <c r="J23" s="325"/>
      <c r="K23" s="325"/>
      <c r="L23" s="325"/>
      <c r="M23" s="326"/>
    </row>
    <row r="24" spans="1:13" ht="24" customHeight="1">
      <c r="A24" s="315" t="s">
        <v>135</v>
      </c>
      <c r="B24" s="316"/>
      <c r="C24" s="316"/>
      <c r="D24" s="316"/>
      <c r="E24" s="316"/>
      <c r="F24" s="316"/>
      <c r="G24" s="316"/>
      <c r="H24" s="316"/>
      <c r="I24" s="316"/>
      <c r="J24" s="316"/>
      <c r="K24" s="316"/>
      <c r="L24" s="316"/>
      <c r="M24" s="317"/>
    </row>
    <row r="25" spans="1:13" ht="24" customHeight="1">
      <c r="A25" s="324" t="s">
        <v>136</v>
      </c>
      <c r="B25" s="325"/>
      <c r="C25" s="325"/>
      <c r="D25" s="325"/>
      <c r="E25" s="325"/>
      <c r="F25" s="325"/>
      <c r="G25" s="325"/>
      <c r="H25" s="325"/>
      <c r="I25" s="325"/>
      <c r="J25" s="325"/>
      <c r="K25" s="325"/>
      <c r="L25" s="325"/>
      <c r="M25" s="326"/>
    </row>
    <row r="26" spans="1:13" ht="24" customHeight="1" thickBot="1">
      <c r="A26" s="309"/>
      <c r="B26" s="310"/>
      <c r="C26" s="310"/>
      <c r="D26" s="310"/>
      <c r="E26" s="310"/>
      <c r="F26" s="310"/>
      <c r="G26" s="310"/>
      <c r="H26" s="310"/>
      <c r="I26" s="310"/>
      <c r="J26" s="310"/>
      <c r="K26" s="310"/>
      <c r="L26" s="310"/>
      <c r="M26" s="311"/>
    </row>
    <row r="27" spans="1:13" ht="18" customHeight="1"/>
    <row r="32" spans="1:13" ht="15">
      <c r="A32" s="71"/>
    </row>
  </sheetData>
  <mergeCells count="19">
    <mergeCell ref="A26:M26"/>
    <mergeCell ref="A14:M14"/>
    <mergeCell ref="A15:M15"/>
    <mergeCell ref="A16:M16"/>
    <mergeCell ref="A17:M17"/>
    <mergeCell ref="A18:K18"/>
    <mergeCell ref="A19:M19"/>
    <mergeCell ref="A20:M20"/>
    <mergeCell ref="A22:M22"/>
    <mergeCell ref="A23:M23"/>
    <mergeCell ref="A24:M24"/>
    <mergeCell ref="A25:M25"/>
    <mergeCell ref="B11:E11"/>
    <mergeCell ref="A4:M4"/>
    <mergeCell ref="A5:M5"/>
    <mergeCell ref="B7:E7"/>
    <mergeCell ref="B8:E8"/>
    <mergeCell ref="B10:E10"/>
    <mergeCell ref="B9:E9"/>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AD26"/>
  <sheetViews>
    <sheetView showGridLines="0" rightToLeft="1" view="pageBreakPreview" zoomScale="70" zoomScaleNormal="80" zoomScaleSheetLayoutView="70" workbookViewId="0">
      <selection activeCell="A5" sqref="A5:M5"/>
    </sheetView>
  </sheetViews>
  <sheetFormatPr defaultColWidth="8.88671875" defaultRowHeight="14.4"/>
  <cols>
    <col min="1" max="1" width="22.44140625" style="8" customWidth="1"/>
    <col min="2" max="9" width="12.44140625" style="8" customWidth="1"/>
    <col min="10" max="10" width="17.33203125" style="8" customWidth="1"/>
    <col min="11" max="16384" width="8.88671875" style="8"/>
  </cols>
  <sheetData>
    <row r="1" spans="1:30">
      <c r="H1" s="337" t="s">
        <v>214</v>
      </c>
      <c r="I1" s="337"/>
      <c r="J1" s="337"/>
    </row>
    <row r="2" spans="1:30">
      <c r="H2" s="337"/>
      <c r="I2" s="337"/>
      <c r="J2" s="337"/>
    </row>
    <row r="3" spans="1:30" s="16" customFormat="1">
      <c r="H3" s="349"/>
      <c r="I3" s="349"/>
      <c r="J3" s="349"/>
      <c r="K3" s="8"/>
      <c r="L3" s="8"/>
      <c r="M3" s="8"/>
      <c r="N3" s="8"/>
      <c r="O3" s="8"/>
      <c r="P3" s="8"/>
      <c r="Q3" s="8"/>
      <c r="R3" s="8"/>
      <c r="S3" s="8"/>
      <c r="T3" s="8"/>
      <c r="U3" s="8"/>
      <c r="V3" s="8"/>
      <c r="W3" s="8"/>
      <c r="X3" s="8"/>
      <c r="Y3" s="8"/>
      <c r="Z3" s="8"/>
      <c r="AA3" s="8"/>
      <c r="AB3" s="8"/>
      <c r="AC3" s="8"/>
      <c r="AD3" s="8"/>
    </row>
    <row r="4" spans="1:30" ht="15">
      <c r="A4" s="379" t="s">
        <v>177</v>
      </c>
      <c r="B4" s="379"/>
      <c r="C4" s="379"/>
      <c r="D4" s="379"/>
      <c r="E4" s="379"/>
      <c r="F4" s="379"/>
      <c r="G4" s="379"/>
      <c r="H4" s="379"/>
      <c r="I4" s="379"/>
      <c r="J4" s="379"/>
    </row>
    <row r="5" spans="1:30" ht="15.6">
      <c r="A5" s="135" t="s">
        <v>258</v>
      </c>
      <c r="B5" s="340" t="s">
        <v>188</v>
      </c>
      <c r="C5" s="341"/>
      <c r="D5" s="341"/>
      <c r="E5" s="341"/>
      <c r="F5" s="341"/>
      <c r="G5" s="341"/>
      <c r="H5" s="341"/>
      <c r="I5" s="341"/>
      <c r="J5" s="342"/>
    </row>
    <row r="6" spans="1:30" ht="15.45" customHeight="1">
      <c r="A6" s="351" t="s">
        <v>51</v>
      </c>
      <c r="B6" s="351" t="s">
        <v>0</v>
      </c>
      <c r="C6" s="351"/>
      <c r="D6" s="351"/>
      <c r="E6" s="351" t="s">
        <v>1</v>
      </c>
      <c r="F6" s="351"/>
      <c r="G6" s="351"/>
      <c r="H6" s="351" t="s">
        <v>2</v>
      </c>
      <c r="I6" s="351"/>
      <c r="J6" s="352"/>
    </row>
    <row r="7" spans="1:30" ht="15">
      <c r="A7" s="345"/>
      <c r="B7" s="119" t="s">
        <v>14</v>
      </c>
      <c r="C7" s="119" t="s">
        <v>15</v>
      </c>
      <c r="D7" s="119" t="s">
        <v>52</v>
      </c>
      <c r="E7" s="119" t="s">
        <v>14</v>
      </c>
      <c r="F7" s="119" t="s">
        <v>15</v>
      </c>
      <c r="G7" s="119" t="s">
        <v>52</v>
      </c>
      <c r="H7" s="119" t="s">
        <v>14</v>
      </c>
      <c r="I7" s="119" t="s">
        <v>15</v>
      </c>
      <c r="J7" s="120" t="s">
        <v>52</v>
      </c>
    </row>
    <row r="8" spans="1:30" ht="19.2" customHeight="1">
      <c r="A8" s="115" t="s">
        <v>5</v>
      </c>
      <c r="B8" s="115">
        <v>29</v>
      </c>
      <c r="C8" s="115">
        <v>3</v>
      </c>
      <c r="D8" s="115">
        <f t="shared" ref="D8:D18" si="0">SUM(B8:C8)</f>
        <v>32</v>
      </c>
      <c r="E8" s="115">
        <v>3</v>
      </c>
      <c r="F8" s="115">
        <v>3</v>
      </c>
      <c r="G8" s="115">
        <f t="shared" ref="G8:G18" si="1">SUM(E8:F8)</f>
        <v>6</v>
      </c>
      <c r="H8" s="115">
        <f>B8+E8</f>
        <v>32</v>
      </c>
      <c r="I8" s="115">
        <f t="shared" ref="I8:J18" si="2">C8+F8</f>
        <v>6</v>
      </c>
      <c r="J8" s="141">
        <f t="shared" si="2"/>
        <v>38</v>
      </c>
    </row>
    <row r="9" spans="1:30" ht="19.5" customHeight="1">
      <c r="A9" s="117" t="s">
        <v>6</v>
      </c>
      <c r="B9" s="117">
        <v>1317</v>
      </c>
      <c r="C9" s="117">
        <v>217</v>
      </c>
      <c r="D9" s="117">
        <f t="shared" si="0"/>
        <v>1534</v>
      </c>
      <c r="E9" s="117">
        <v>1</v>
      </c>
      <c r="F9" s="117">
        <v>2</v>
      </c>
      <c r="G9" s="117">
        <f t="shared" si="1"/>
        <v>3</v>
      </c>
      <c r="H9" s="117">
        <f t="shared" ref="H9:H18" si="3">B9+E9</f>
        <v>1318</v>
      </c>
      <c r="I9" s="117">
        <f t="shared" si="2"/>
        <v>219</v>
      </c>
      <c r="J9" s="123">
        <f t="shared" si="2"/>
        <v>1537</v>
      </c>
    </row>
    <row r="10" spans="1:30" ht="19.2" customHeight="1">
      <c r="A10" s="115" t="s">
        <v>7</v>
      </c>
      <c r="B10" s="115">
        <v>21510</v>
      </c>
      <c r="C10" s="115">
        <v>6341</v>
      </c>
      <c r="D10" s="115">
        <f t="shared" si="0"/>
        <v>27851</v>
      </c>
      <c r="E10" s="115">
        <v>11</v>
      </c>
      <c r="F10" s="115">
        <v>30</v>
      </c>
      <c r="G10" s="115">
        <f t="shared" si="1"/>
        <v>41</v>
      </c>
      <c r="H10" s="115">
        <f t="shared" si="3"/>
        <v>21521</v>
      </c>
      <c r="I10" s="115">
        <f t="shared" si="2"/>
        <v>6371</v>
      </c>
      <c r="J10" s="141">
        <f t="shared" si="2"/>
        <v>27892</v>
      </c>
    </row>
    <row r="11" spans="1:30" ht="19.5" customHeight="1">
      <c r="A11" s="117" t="s">
        <v>8</v>
      </c>
      <c r="B11" s="117">
        <v>83768</v>
      </c>
      <c r="C11" s="117">
        <v>37774</v>
      </c>
      <c r="D11" s="117">
        <f t="shared" si="0"/>
        <v>121542</v>
      </c>
      <c r="E11" s="117">
        <v>256</v>
      </c>
      <c r="F11" s="117">
        <v>877</v>
      </c>
      <c r="G11" s="117">
        <f t="shared" si="1"/>
        <v>1133</v>
      </c>
      <c r="H11" s="117">
        <f t="shared" si="3"/>
        <v>84024</v>
      </c>
      <c r="I11" s="117">
        <f t="shared" si="2"/>
        <v>38651</v>
      </c>
      <c r="J11" s="123">
        <f t="shared" si="2"/>
        <v>122675</v>
      </c>
    </row>
    <row r="12" spans="1:30" ht="19.5" customHeight="1">
      <c r="A12" s="115" t="s">
        <v>9</v>
      </c>
      <c r="B12" s="115">
        <v>150301</v>
      </c>
      <c r="C12" s="115">
        <v>86869</v>
      </c>
      <c r="D12" s="115">
        <f t="shared" si="0"/>
        <v>237170</v>
      </c>
      <c r="E12" s="115">
        <v>1751</v>
      </c>
      <c r="F12" s="115">
        <v>3835</v>
      </c>
      <c r="G12" s="115">
        <f t="shared" si="1"/>
        <v>5586</v>
      </c>
      <c r="H12" s="115">
        <f t="shared" si="3"/>
        <v>152052</v>
      </c>
      <c r="I12" s="115">
        <f t="shared" si="2"/>
        <v>90704</v>
      </c>
      <c r="J12" s="141">
        <f t="shared" si="2"/>
        <v>242756</v>
      </c>
    </row>
    <row r="13" spans="1:30" ht="19.5" customHeight="1">
      <c r="A13" s="117" t="s">
        <v>10</v>
      </c>
      <c r="B13" s="117">
        <v>154229</v>
      </c>
      <c r="C13" s="117">
        <v>138518</v>
      </c>
      <c r="D13" s="117">
        <f t="shared" si="0"/>
        <v>292747</v>
      </c>
      <c r="E13" s="117">
        <v>3521</v>
      </c>
      <c r="F13" s="117">
        <v>4633</v>
      </c>
      <c r="G13" s="117">
        <f t="shared" si="1"/>
        <v>8154</v>
      </c>
      <c r="H13" s="117">
        <f t="shared" si="3"/>
        <v>157750</v>
      </c>
      <c r="I13" s="117">
        <f t="shared" si="2"/>
        <v>143151</v>
      </c>
      <c r="J13" s="123">
        <f t="shared" si="2"/>
        <v>300901</v>
      </c>
    </row>
    <row r="14" spans="1:30" ht="19.5" customHeight="1">
      <c r="A14" s="115" t="s">
        <v>11</v>
      </c>
      <c r="B14" s="115">
        <v>129823</v>
      </c>
      <c r="C14" s="115">
        <v>127314</v>
      </c>
      <c r="D14" s="115">
        <f t="shared" si="0"/>
        <v>257137</v>
      </c>
      <c r="E14" s="115">
        <v>4770</v>
      </c>
      <c r="F14" s="115">
        <v>4126</v>
      </c>
      <c r="G14" s="115">
        <f t="shared" si="1"/>
        <v>8896</v>
      </c>
      <c r="H14" s="115">
        <f t="shared" si="3"/>
        <v>134593</v>
      </c>
      <c r="I14" s="115">
        <f t="shared" si="2"/>
        <v>131440</v>
      </c>
      <c r="J14" s="141">
        <f t="shared" si="2"/>
        <v>266033</v>
      </c>
    </row>
    <row r="15" spans="1:30" ht="19.5" customHeight="1">
      <c r="A15" s="117" t="s">
        <v>12</v>
      </c>
      <c r="B15" s="117">
        <v>90729</v>
      </c>
      <c r="C15" s="117">
        <v>68106</v>
      </c>
      <c r="D15" s="117">
        <f t="shared" si="0"/>
        <v>158835</v>
      </c>
      <c r="E15" s="117">
        <v>4540</v>
      </c>
      <c r="F15" s="117">
        <v>3245</v>
      </c>
      <c r="G15" s="117">
        <f t="shared" si="1"/>
        <v>7785</v>
      </c>
      <c r="H15" s="117">
        <f t="shared" si="3"/>
        <v>95269</v>
      </c>
      <c r="I15" s="117">
        <f t="shared" si="2"/>
        <v>71351</v>
      </c>
      <c r="J15" s="123">
        <f t="shared" si="2"/>
        <v>166620</v>
      </c>
    </row>
    <row r="16" spans="1:30" ht="19.5" customHeight="1">
      <c r="A16" s="115" t="s">
        <v>13</v>
      </c>
      <c r="B16" s="115">
        <v>57394</v>
      </c>
      <c r="C16" s="115">
        <v>25847</v>
      </c>
      <c r="D16" s="115">
        <f t="shared" si="0"/>
        <v>83241</v>
      </c>
      <c r="E16" s="115">
        <v>3384</v>
      </c>
      <c r="F16" s="115">
        <v>2055</v>
      </c>
      <c r="G16" s="115">
        <f t="shared" si="1"/>
        <v>5439</v>
      </c>
      <c r="H16" s="115">
        <f t="shared" si="3"/>
        <v>60778</v>
      </c>
      <c r="I16" s="115">
        <f t="shared" si="2"/>
        <v>27902</v>
      </c>
      <c r="J16" s="141">
        <f t="shared" si="2"/>
        <v>88680</v>
      </c>
    </row>
    <row r="17" spans="1:10" ht="19.5" customHeight="1">
      <c r="A17" s="117" t="s">
        <v>53</v>
      </c>
      <c r="B17" s="117">
        <v>2160</v>
      </c>
      <c r="C17" s="117">
        <v>611</v>
      </c>
      <c r="D17" s="117">
        <f t="shared" si="0"/>
        <v>2771</v>
      </c>
      <c r="E17" s="117">
        <v>2716</v>
      </c>
      <c r="F17" s="117">
        <v>1201</v>
      </c>
      <c r="G17" s="117">
        <f t="shared" si="1"/>
        <v>3917</v>
      </c>
      <c r="H17" s="117">
        <f t="shared" si="3"/>
        <v>4876</v>
      </c>
      <c r="I17" s="117">
        <f t="shared" si="2"/>
        <v>1812</v>
      </c>
      <c r="J17" s="123">
        <f t="shared" si="2"/>
        <v>6688</v>
      </c>
    </row>
    <row r="18" spans="1:10" ht="19.5" customHeight="1">
      <c r="A18" s="115" t="s">
        <v>54</v>
      </c>
      <c r="B18" s="115">
        <v>422</v>
      </c>
      <c r="C18" s="115">
        <v>78</v>
      </c>
      <c r="D18" s="115">
        <f t="shared" si="0"/>
        <v>500</v>
      </c>
      <c r="E18" s="115">
        <v>2636</v>
      </c>
      <c r="F18" s="115">
        <v>1213</v>
      </c>
      <c r="G18" s="115">
        <f t="shared" si="1"/>
        <v>3849</v>
      </c>
      <c r="H18" s="115">
        <f t="shared" si="3"/>
        <v>3058</v>
      </c>
      <c r="I18" s="115">
        <f t="shared" si="2"/>
        <v>1291</v>
      </c>
      <c r="J18" s="141">
        <f t="shared" si="2"/>
        <v>4349</v>
      </c>
    </row>
    <row r="19" spans="1:10" ht="15">
      <c r="A19" s="137" t="s">
        <v>30</v>
      </c>
      <c r="B19" s="125">
        <f>SUM(B8:B18)</f>
        <v>691682</v>
      </c>
      <c r="C19" s="125">
        <f t="shared" ref="C19:J19" si="4">SUM(C8:C18)</f>
        <v>491678</v>
      </c>
      <c r="D19" s="125">
        <f t="shared" si="4"/>
        <v>1183360</v>
      </c>
      <c r="E19" s="125">
        <f t="shared" si="4"/>
        <v>23589</v>
      </c>
      <c r="F19" s="125">
        <f t="shared" si="4"/>
        <v>21220</v>
      </c>
      <c r="G19" s="125">
        <f t="shared" si="4"/>
        <v>44809</v>
      </c>
      <c r="H19" s="125">
        <f t="shared" si="4"/>
        <v>715271</v>
      </c>
      <c r="I19" s="125">
        <f t="shared" si="4"/>
        <v>512898</v>
      </c>
      <c r="J19" s="125">
        <f t="shared" si="4"/>
        <v>1228169</v>
      </c>
    </row>
    <row r="20" spans="1:10" ht="16.8">
      <c r="A20" s="92" t="s">
        <v>63</v>
      </c>
      <c r="B20" s="42"/>
      <c r="C20" s="42"/>
      <c r="D20" s="42"/>
      <c r="E20" s="42"/>
      <c r="F20" s="42"/>
      <c r="G20" s="42"/>
      <c r="H20" s="42"/>
      <c r="I20" s="42"/>
      <c r="J20" s="22"/>
    </row>
    <row r="21" spans="1:10" ht="16.8">
      <c r="A21" s="162" t="s">
        <v>50</v>
      </c>
      <c r="B21" s="42"/>
      <c r="C21" s="50"/>
      <c r="D21" s="50"/>
      <c r="E21" s="42"/>
      <c r="F21" s="42"/>
      <c r="G21" s="42"/>
      <c r="H21" s="42"/>
      <c r="I21" s="45"/>
      <c r="J21" s="49"/>
    </row>
    <row r="22" spans="1:10">
      <c r="B22" s="39"/>
      <c r="C22" s="39"/>
      <c r="D22" s="39"/>
      <c r="E22" s="39"/>
      <c r="F22" s="39"/>
      <c r="G22" s="39"/>
      <c r="H22" s="39"/>
      <c r="I22" s="39"/>
      <c r="J22" s="39"/>
    </row>
    <row r="26" spans="1:10">
      <c r="B26" s="39"/>
      <c r="C26" s="39"/>
      <c r="D26" s="39"/>
      <c r="E26" s="39"/>
      <c r="F26" s="39"/>
      <c r="G26" s="39"/>
      <c r="H26" s="39"/>
      <c r="I26" s="39"/>
      <c r="J26" s="39"/>
    </row>
  </sheetData>
  <mergeCells count="8">
    <mergeCell ref="H1:J2"/>
    <mergeCell ref="A6:A7"/>
    <mergeCell ref="A4:J4"/>
    <mergeCell ref="B6:D6"/>
    <mergeCell ref="E6:G6"/>
    <mergeCell ref="H6:J6"/>
    <mergeCell ref="H3:J3"/>
    <mergeCell ref="B5:J5"/>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sheetPr>
  <dimension ref="A1:AD28"/>
  <sheetViews>
    <sheetView showGridLines="0" rightToLeft="1" view="pageBreakPreview" zoomScale="70" zoomScaleNormal="55" zoomScaleSheetLayoutView="70" workbookViewId="0">
      <selection activeCell="A5" sqref="A5:M5"/>
    </sheetView>
  </sheetViews>
  <sheetFormatPr defaultColWidth="8.88671875" defaultRowHeight="14.4"/>
  <cols>
    <col min="1" max="1" width="25.44140625" style="8" customWidth="1"/>
    <col min="2" max="2" width="12.33203125" style="8" customWidth="1"/>
    <col min="3" max="3" width="14.109375" style="8" customWidth="1"/>
    <col min="4" max="4" width="12.44140625" style="8" customWidth="1"/>
    <col min="5" max="5" width="13.88671875" style="8" customWidth="1"/>
    <col min="6" max="6" width="13.33203125" style="8" customWidth="1"/>
    <col min="7" max="7" width="12.6640625" style="8" customWidth="1"/>
    <col min="8" max="8" width="13.33203125" style="8" customWidth="1"/>
    <col min="9" max="9" width="14.33203125" style="8" customWidth="1"/>
    <col min="10" max="10" width="15.33203125" style="8" customWidth="1"/>
    <col min="11" max="15" width="8.88671875" style="8"/>
    <col min="16" max="16" width="9" style="8" customWidth="1"/>
    <col min="17" max="16384" width="8.88671875" style="8"/>
  </cols>
  <sheetData>
    <row r="1" spans="1:30">
      <c r="H1" s="337" t="s">
        <v>214</v>
      </c>
      <c r="I1" s="337"/>
      <c r="J1" s="337"/>
    </row>
    <row r="2" spans="1:30">
      <c r="H2" s="337"/>
      <c r="I2" s="337"/>
      <c r="J2" s="337"/>
    </row>
    <row r="3" spans="1:30" s="16" customFormat="1">
      <c r="H3" s="349"/>
      <c r="I3" s="349"/>
      <c r="J3" s="349"/>
      <c r="K3" s="8"/>
      <c r="L3" s="8"/>
      <c r="M3" s="8"/>
      <c r="N3" s="8"/>
      <c r="O3" s="8"/>
      <c r="P3" s="8"/>
      <c r="Q3" s="8"/>
      <c r="R3" s="8"/>
      <c r="S3" s="8"/>
      <c r="T3" s="8"/>
      <c r="U3" s="8"/>
      <c r="V3" s="8"/>
      <c r="W3" s="8"/>
      <c r="X3" s="8"/>
      <c r="Y3" s="8"/>
      <c r="Z3" s="8"/>
      <c r="AA3" s="8"/>
      <c r="AB3" s="8"/>
      <c r="AC3" s="8"/>
      <c r="AD3" s="8"/>
    </row>
    <row r="4" spans="1:30" ht="15">
      <c r="A4" s="358" t="s">
        <v>178</v>
      </c>
      <c r="B4" s="358"/>
      <c r="C4" s="358"/>
      <c r="D4" s="358"/>
      <c r="E4" s="358"/>
      <c r="F4" s="358"/>
      <c r="G4" s="358"/>
      <c r="H4" s="358"/>
      <c r="I4" s="358"/>
      <c r="J4" s="358"/>
    </row>
    <row r="5" spans="1:30" ht="15.6">
      <c r="A5" s="164" t="s">
        <v>241</v>
      </c>
      <c r="B5" s="340" t="s">
        <v>188</v>
      </c>
      <c r="C5" s="341"/>
      <c r="D5" s="341"/>
      <c r="E5" s="341"/>
      <c r="F5" s="341"/>
      <c r="G5" s="341"/>
      <c r="H5" s="341"/>
      <c r="I5" s="341"/>
      <c r="J5" s="342"/>
    </row>
    <row r="6" spans="1:30" ht="15.75" customHeight="1">
      <c r="A6" s="351" t="s">
        <v>3</v>
      </c>
      <c r="B6" s="353" t="s">
        <v>0</v>
      </c>
      <c r="C6" s="351"/>
      <c r="D6" s="351"/>
      <c r="E6" s="351" t="s">
        <v>1</v>
      </c>
      <c r="F6" s="351"/>
      <c r="G6" s="351"/>
      <c r="H6" s="351" t="s">
        <v>2</v>
      </c>
      <c r="I6" s="351"/>
      <c r="J6" s="351"/>
    </row>
    <row r="7" spans="1:30" ht="18" customHeight="1">
      <c r="A7" s="351"/>
      <c r="B7" s="139" t="s">
        <v>14</v>
      </c>
      <c r="C7" s="119" t="s">
        <v>15</v>
      </c>
      <c r="D7" s="119" t="s">
        <v>52</v>
      </c>
      <c r="E7" s="119" t="s">
        <v>14</v>
      </c>
      <c r="F7" s="119" t="s">
        <v>15</v>
      </c>
      <c r="G7" s="119" t="s">
        <v>52</v>
      </c>
      <c r="H7" s="119" t="s">
        <v>14</v>
      </c>
      <c r="I7" s="119" t="s">
        <v>15</v>
      </c>
      <c r="J7" s="119" t="s">
        <v>52</v>
      </c>
    </row>
    <row r="8" spans="1:30" ht="15">
      <c r="A8" s="165" t="s">
        <v>99</v>
      </c>
      <c r="B8" s="166">
        <v>12785</v>
      </c>
      <c r="C8" s="141">
        <v>8525</v>
      </c>
      <c r="D8" s="141">
        <f t="shared" ref="D8:D18" si="0">SUM(B8:C8)</f>
        <v>21310</v>
      </c>
      <c r="E8" s="141">
        <v>405</v>
      </c>
      <c r="F8" s="141">
        <v>224</v>
      </c>
      <c r="G8" s="141">
        <f t="shared" ref="G8:G18" si="1">SUM(E8:F8)</f>
        <v>629</v>
      </c>
      <c r="H8" s="141">
        <f>B8+E8</f>
        <v>13190</v>
      </c>
      <c r="I8" s="141">
        <f t="shared" ref="I8:J18" si="2">C8+F8</f>
        <v>8749</v>
      </c>
      <c r="J8" s="141">
        <f t="shared" si="2"/>
        <v>21939</v>
      </c>
    </row>
    <row r="9" spans="1:30" ht="15">
      <c r="A9" s="142" t="s">
        <v>100</v>
      </c>
      <c r="B9" s="167">
        <v>27232</v>
      </c>
      <c r="C9" s="123">
        <v>4328</v>
      </c>
      <c r="D9" s="123">
        <f t="shared" si="0"/>
        <v>31560</v>
      </c>
      <c r="E9" s="123">
        <v>7</v>
      </c>
      <c r="F9" s="123">
        <v>0</v>
      </c>
      <c r="G9" s="123">
        <f t="shared" si="1"/>
        <v>7</v>
      </c>
      <c r="H9" s="123">
        <f t="shared" ref="H9:H18" si="3">B9+E9</f>
        <v>27239</v>
      </c>
      <c r="I9" s="123">
        <f t="shared" si="2"/>
        <v>4328</v>
      </c>
      <c r="J9" s="123">
        <f t="shared" si="2"/>
        <v>31567</v>
      </c>
    </row>
    <row r="10" spans="1:30" ht="15">
      <c r="A10" s="165" t="s">
        <v>106</v>
      </c>
      <c r="B10" s="166">
        <v>49513</v>
      </c>
      <c r="C10" s="141">
        <v>25381</v>
      </c>
      <c r="D10" s="141">
        <f t="shared" si="0"/>
        <v>74894</v>
      </c>
      <c r="E10" s="141">
        <v>194</v>
      </c>
      <c r="F10" s="141">
        <v>1722</v>
      </c>
      <c r="G10" s="141">
        <f t="shared" si="1"/>
        <v>1916</v>
      </c>
      <c r="H10" s="141">
        <f t="shared" si="3"/>
        <v>49707</v>
      </c>
      <c r="I10" s="141">
        <f t="shared" si="2"/>
        <v>27103</v>
      </c>
      <c r="J10" s="141">
        <f t="shared" si="2"/>
        <v>76810</v>
      </c>
    </row>
    <row r="11" spans="1:30" ht="15">
      <c r="A11" s="142" t="s">
        <v>101</v>
      </c>
      <c r="B11" s="167">
        <v>117073</v>
      </c>
      <c r="C11" s="123">
        <v>19987</v>
      </c>
      <c r="D11" s="123">
        <f t="shared" si="0"/>
        <v>137060</v>
      </c>
      <c r="E11" s="123">
        <v>27</v>
      </c>
      <c r="F11" s="123">
        <v>5</v>
      </c>
      <c r="G11" s="123">
        <f t="shared" si="1"/>
        <v>32</v>
      </c>
      <c r="H11" s="123">
        <f t="shared" si="3"/>
        <v>117100</v>
      </c>
      <c r="I11" s="123">
        <f t="shared" si="2"/>
        <v>19992</v>
      </c>
      <c r="J11" s="123">
        <f t="shared" si="2"/>
        <v>137092</v>
      </c>
    </row>
    <row r="12" spans="1:30" ht="23.4" customHeight="1">
      <c r="A12" s="165" t="s">
        <v>102</v>
      </c>
      <c r="B12" s="166">
        <v>67131</v>
      </c>
      <c r="C12" s="141">
        <v>72631</v>
      </c>
      <c r="D12" s="141">
        <f t="shared" si="0"/>
        <v>139762</v>
      </c>
      <c r="E12" s="141">
        <v>194</v>
      </c>
      <c r="F12" s="141">
        <v>3445</v>
      </c>
      <c r="G12" s="141">
        <f t="shared" si="1"/>
        <v>3639</v>
      </c>
      <c r="H12" s="141">
        <f t="shared" si="3"/>
        <v>67325</v>
      </c>
      <c r="I12" s="141">
        <f t="shared" si="2"/>
        <v>76076</v>
      </c>
      <c r="J12" s="141">
        <f t="shared" si="2"/>
        <v>143401</v>
      </c>
    </row>
    <row r="13" spans="1:30" ht="15">
      <c r="A13" s="142" t="s">
        <v>103</v>
      </c>
      <c r="B13" s="167">
        <v>9791</v>
      </c>
      <c r="C13" s="123">
        <v>4124</v>
      </c>
      <c r="D13" s="123">
        <f t="shared" si="0"/>
        <v>13915</v>
      </c>
      <c r="E13" s="123">
        <v>2</v>
      </c>
      <c r="F13" s="123">
        <v>3</v>
      </c>
      <c r="G13" s="123">
        <f t="shared" si="1"/>
        <v>5</v>
      </c>
      <c r="H13" s="123">
        <f t="shared" si="3"/>
        <v>9793</v>
      </c>
      <c r="I13" s="123">
        <f t="shared" si="2"/>
        <v>4127</v>
      </c>
      <c r="J13" s="123">
        <f t="shared" si="2"/>
        <v>13920</v>
      </c>
    </row>
    <row r="14" spans="1:30" ht="15">
      <c r="A14" s="165" t="s">
        <v>104</v>
      </c>
      <c r="B14" s="166">
        <v>353469</v>
      </c>
      <c r="C14" s="141">
        <v>312384</v>
      </c>
      <c r="D14" s="141">
        <f t="shared" si="0"/>
        <v>665853</v>
      </c>
      <c r="E14" s="141">
        <v>7666</v>
      </c>
      <c r="F14" s="141">
        <v>9279</v>
      </c>
      <c r="G14" s="141">
        <f t="shared" si="1"/>
        <v>16945</v>
      </c>
      <c r="H14" s="141">
        <f t="shared" si="3"/>
        <v>361135</v>
      </c>
      <c r="I14" s="141">
        <f t="shared" si="2"/>
        <v>321663</v>
      </c>
      <c r="J14" s="141">
        <f t="shared" si="2"/>
        <v>682798</v>
      </c>
    </row>
    <row r="15" spans="1:30" ht="15">
      <c r="A15" s="142" t="s">
        <v>105</v>
      </c>
      <c r="B15" s="167">
        <v>33100</v>
      </c>
      <c r="C15" s="123">
        <v>22773</v>
      </c>
      <c r="D15" s="123">
        <f t="shared" si="0"/>
        <v>55873</v>
      </c>
      <c r="E15" s="123">
        <v>4851</v>
      </c>
      <c r="F15" s="123">
        <v>1863</v>
      </c>
      <c r="G15" s="123">
        <f t="shared" si="1"/>
        <v>6714</v>
      </c>
      <c r="H15" s="123">
        <f t="shared" si="3"/>
        <v>37951</v>
      </c>
      <c r="I15" s="123">
        <f t="shared" si="2"/>
        <v>24636</v>
      </c>
      <c r="J15" s="123">
        <f t="shared" si="2"/>
        <v>62587</v>
      </c>
    </row>
    <row r="16" spans="1:30" ht="15">
      <c r="A16" s="165" t="s">
        <v>4</v>
      </c>
      <c r="B16" s="166">
        <v>14256</v>
      </c>
      <c r="C16" s="141">
        <v>8550</v>
      </c>
      <c r="D16" s="141">
        <f t="shared" si="0"/>
        <v>22806</v>
      </c>
      <c r="E16" s="141">
        <v>9626</v>
      </c>
      <c r="F16" s="141">
        <v>4160</v>
      </c>
      <c r="G16" s="141">
        <f t="shared" si="1"/>
        <v>13786</v>
      </c>
      <c r="H16" s="141">
        <f t="shared" si="3"/>
        <v>23882</v>
      </c>
      <c r="I16" s="141">
        <f t="shared" si="2"/>
        <v>12710</v>
      </c>
      <c r="J16" s="141">
        <f t="shared" si="2"/>
        <v>36592</v>
      </c>
    </row>
    <row r="17" spans="1:10" ht="15">
      <c r="A17" s="142" t="s">
        <v>190</v>
      </c>
      <c r="B17" s="167">
        <v>396</v>
      </c>
      <c r="C17" s="123">
        <v>243</v>
      </c>
      <c r="D17" s="123">
        <f t="shared" si="0"/>
        <v>639</v>
      </c>
      <c r="E17" s="123">
        <v>37</v>
      </c>
      <c r="F17" s="123">
        <v>13</v>
      </c>
      <c r="G17" s="123">
        <f t="shared" si="1"/>
        <v>50</v>
      </c>
      <c r="H17" s="123">
        <f t="shared" si="3"/>
        <v>433</v>
      </c>
      <c r="I17" s="123">
        <f t="shared" si="2"/>
        <v>256</v>
      </c>
      <c r="J17" s="123">
        <f t="shared" si="2"/>
        <v>689</v>
      </c>
    </row>
    <row r="18" spans="1:10" ht="15">
      <c r="A18" s="165" t="s">
        <v>96</v>
      </c>
      <c r="B18" s="166">
        <v>6936</v>
      </c>
      <c r="C18" s="141">
        <v>12752</v>
      </c>
      <c r="D18" s="141">
        <f t="shared" si="0"/>
        <v>19688</v>
      </c>
      <c r="E18" s="141">
        <v>580</v>
      </c>
      <c r="F18" s="141">
        <v>506</v>
      </c>
      <c r="G18" s="141">
        <f t="shared" si="1"/>
        <v>1086</v>
      </c>
      <c r="H18" s="141">
        <f t="shared" si="3"/>
        <v>7516</v>
      </c>
      <c r="I18" s="141">
        <f t="shared" si="2"/>
        <v>13258</v>
      </c>
      <c r="J18" s="141">
        <f t="shared" si="2"/>
        <v>20774</v>
      </c>
    </row>
    <row r="19" spans="1:10" ht="15">
      <c r="A19" s="146" t="s">
        <v>30</v>
      </c>
      <c r="B19" s="143">
        <f>SUM(B8:B18)</f>
        <v>691682</v>
      </c>
      <c r="C19" s="143">
        <f t="shared" ref="C19:J19" si="4">SUM(C8:C18)</f>
        <v>491678</v>
      </c>
      <c r="D19" s="143">
        <f t="shared" si="4"/>
        <v>1183360</v>
      </c>
      <c r="E19" s="143">
        <f t="shared" si="4"/>
        <v>23589</v>
      </c>
      <c r="F19" s="143">
        <f t="shared" si="4"/>
        <v>21220</v>
      </c>
      <c r="G19" s="143">
        <f t="shared" si="4"/>
        <v>44809</v>
      </c>
      <c r="H19" s="143">
        <f t="shared" si="4"/>
        <v>715271</v>
      </c>
      <c r="I19" s="143">
        <f t="shared" si="4"/>
        <v>512898</v>
      </c>
      <c r="J19" s="143">
        <f t="shared" si="4"/>
        <v>1228169</v>
      </c>
    </row>
    <row r="20" spans="1:10" ht="16.8">
      <c r="A20" s="92" t="s">
        <v>63</v>
      </c>
      <c r="B20" s="42"/>
      <c r="C20" s="42"/>
      <c r="D20" s="42"/>
      <c r="E20" s="42"/>
      <c r="F20" s="42"/>
      <c r="G20" s="42"/>
      <c r="H20" s="42"/>
      <c r="I20" s="42"/>
      <c r="J20" s="50"/>
    </row>
    <row r="21" spans="1:10" ht="16.8">
      <c r="A21" s="147" t="s">
        <v>50</v>
      </c>
      <c r="B21" s="9"/>
      <c r="C21" s="40"/>
      <c r="D21" s="40"/>
      <c r="E21" s="9"/>
      <c r="F21" s="9"/>
      <c r="G21" s="9"/>
      <c r="H21" s="9"/>
      <c r="I21" s="51"/>
      <c r="J21" s="9"/>
    </row>
    <row r="22" spans="1:10" ht="16.8">
      <c r="A22" s="163" t="s">
        <v>191</v>
      </c>
      <c r="B22" s="9"/>
      <c r="C22" s="40"/>
      <c r="D22" s="40"/>
      <c r="E22" s="9"/>
      <c r="F22" s="9"/>
      <c r="G22" s="9"/>
      <c r="H22" s="9"/>
      <c r="I22" s="51"/>
      <c r="J22" s="9"/>
    </row>
    <row r="23" spans="1:10" s="181" customFormat="1" ht="15">
      <c r="A23" s="374" t="s">
        <v>274</v>
      </c>
      <c r="B23" s="374"/>
      <c r="C23" s="374"/>
      <c r="D23" s="374"/>
      <c r="E23" s="374"/>
      <c r="F23" s="374"/>
      <c r="G23" s="182"/>
      <c r="H23" s="180" t="s">
        <v>272</v>
      </c>
      <c r="I23" s="180" t="s">
        <v>272</v>
      </c>
      <c r="J23" s="180" t="s">
        <v>272</v>
      </c>
    </row>
    <row r="24" spans="1:10" s="181" customFormat="1" ht="15">
      <c r="A24" s="374"/>
      <c r="B24" s="374"/>
      <c r="C24" s="374"/>
      <c r="D24" s="374"/>
      <c r="E24" s="374"/>
      <c r="F24" s="374"/>
      <c r="G24" s="179"/>
      <c r="H24" s="180" t="s">
        <v>272</v>
      </c>
      <c r="I24" s="180" t="s">
        <v>272</v>
      </c>
      <c r="J24" s="180" t="s">
        <v>272</v>
      </c>
    </row>
    <row r="28" spans="1:10">
      <c r="B28" s="39"/>
      <c r="C28" s="39"/>
      <c r="D28" s="39"/>
      <c r="E28" s="39"/>
      <c r="F28" s="39"/>
      <c r="G28" s="39"/>
      <c r="H28" s="39"/>
      <c r="I28" s="39"/>
      <c r="J28" s="39"/>
    </row>
  </sheetData>
  <mergeCells count="10">
    <mergeCell ref="A24:F24"/>
    <mergeCell ref="H1:J2"/>
    <mergeCell ref="H3:J3"/>
    <mergeCell ref="A4:J4"/>
    <mergeCell ref="A6:A7"/>
    <mergeCell ref="B6:D6"/>
    <mergeCell ref="E6:G6"/>
    <mergeCell ref="H6:J6"/>
    <mergeCell ref="B5:J5"/>
    <mergeCell ref="A23:F23"/>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A1:AD26"/>
  <sheetViews>
    <sheetView showGridLines="0" rightToLeft="1" view="pageBreakPreview" zoomScale="60" zoomScaleNormal="70" workbookViewId="0">
      <selection activeCell="A5" sqref="A5:M5"/>
    </sheetView>
  </sheetViews>
  <sheetFormatPr defaultColWidth="8.88671875" defaultRowHeight="14.4"/>
  <cols>
    <col min="1" max="1" width="18.33203125" style="8" customWidth="1"/>
    <col min="2" max="3" width="13.109375" style="8" bestFit="1" customWidth="1"/>
    <col min="4" max="4" width="15.88671875" style="8" bestFit="1" customWidth="1"/>
    <col min="5" max="6" width="11.33203125" style="8" bestFit="1" customWidth="1"/>
    <col min="7" max="7" width="13.88671875" style="8" customWidth="1"/>
    <col min="8" max="9" width="13.109375" style="8" bestFit="1" customWidth="1"/>
    <col min="10" max="10" width="15.88671875" style="8" bestFit="1" customWidth="1"/>
    <col min="11" max="16384" width="8.88671875" style="8"/>
  </cols>
  <sheetData>
    <row r="1" spans="1:30">
      <c r="H1" s="337" t="s">
        <v>214</v>
      </c>
      <c r="I1" s="337"/>
      <c r="J1" s="337"/>
    </row>
    <row r="2" spans="1:30">
      <c r="H2" s="337"/>
      <c r="I2" s="337"/>
      <c r="J2" s="337"/>
    </row>
    <row r="3" spans="1:30" s="16" customFormat="1">
      <c r="H3" s="349"/>
      <c r="I3" s="349"/>
      <c r="J3" s="349"/>
      <c r="K3" s="8"/>
      <c r="L3" s="8"/>
      <c r="M3" s="8"/>
      <c r="N3" s="8"/>
      <c r="O3" s="8"/>
      <c r="P3" s="8"/>
      <c r="Q3" s="8"/>
      <c r="R3" s="8"/>
      <c r="S3" s="8"/>
      <c r="T3" s="8"/>
      <c r="U3" s="8"/>
      <c r="V3" s="8"/>
      <c r="W3" s="8"/>
      <c r="X3" s="8"/>
      <c r="Y3" s="8"/>
      <c r="Z3" s="8"/>
      <c r="AA3" s="8"/>
      <c r="AB3" s="8"/>
      <c r="AC3" s="8"/>
      <c r="AD3" s="8"/>
    </row>
    <row r="4" spans="1:30" ht="15">
      <c r="A4" s="379" t="s">
        <v>179</v>
      </c>
      <c r="B4" s="379"/>
      <c r="C4" s="379"/>
      <c r="D4" s="379"/>
      <c r="E4" s="379"/>
      <c r="F4" s="379"/>
      <c r="G4" s="379"/>
      <c r="H4" s="379"/>
      <c r="I4" s="379"/>
      <c r="J4" s="379"/>
    </row>
    <row r="5" spans="1:30" ht="19.5" customHeight="1">
      <c r="A5" s="168" t="s">
        <v>242</v>
      </c>
      <c r="B5" s="340" t="s">
        <v>188</v>
      </c>
      <c r="C5" s="341"/>
      <c r="D5" s="341"/>
      <c r="E5" s="341"/>
      <c r="F5" s="341"/>
      <c r="G5" s="341"/>
      <c r="H5" s="341"/>
      <c r="I5" s="341"/>
      <c r="J5" s="342"/>
    </row>
    <row r="6" spans="1:30" ht="21.75" customHeight="1">
      <c r="A6" s="351" t="s">
        <v>17</v>
      </c>
      <c r="B6" s="353" t="s">
        <v>0</v>
      </c>
      <c r="C6" s="351"/>
      <c r="D6" s="351"/>
      <c r="E6" s="351" t="s">
        <v>1</v>
      </c>
      <c r="F6" s="351"/>
      <c r="G6" s="351"/>
      <c r="H6" s="351" t="s">
        <v>2</v>
      </c>
      <c r="I6" s="351"/>
      <c r="J6" s="352"/>
    </row>
    <row r="7" spans="1:30" ht="15">
      <c r="A7" s="351"/>
      <c r="B7" s="139" t="s">
        <v>14</v>
      </c>
      <c r="C7" s="119" t="s">
        <v>15</v>
      </c>
      <c r="D7" s="119" t="s">
        <v>52</v>
      </c>
      <c r="E7" s="119" t="s">
        <v>14</v>
      </c>
      <c r="F7" s="119" t="s">
        <v>15</v>
      </c>
      <c r="G7" s="119" t="s">
        <v>52</v>
      </c>
      <c r="H7" s="119" t="s">
        <v>14</v>
      </c>
      <c r="I7" s="119" t="s">
        <v>15</v>
      </c>
      <c r="J7" s="120" t="s">
        <v>52</v>
      </c>
    </row>
    <row r="8" spans="1:30" ht="15">
      <c r="A8" s="140" t="s">
        <v>18</v>
      </c>
      <c r="B8" s="166">
        <v>272996</v>
      </c>
      <c r="C8" s="141">
        <v>175440</v>
      </c>
      <c r="D8" s="141">
        <f t="shared" ref="D8:D22" si="0">SUM(B8:C8)</f>
        <v>448436</v>
      </c>
      <c r="E8" s="141">
        <v>5091</v>
      </c>
      <c r="F8" s="141">
        <v>4032</v>
      </c>
      <c r="G8" s="141">
        <f t="shared" ref="G8:G22" si="1">SUM(E8:F8)</f>
        <v>9123</v>
      </c>
      <c r="H8" s="141">
        <f>E8+B8</f>
        <v>278087</v>
      </c>
      <c r="I8" s="141">
        <f t="shared" ref="I8:J22" si="2">F8+C8</f>
        <v>179472</v>
      </c>
      <c r="J8" s="141">
        <f t="shared" si="2"/>
        <v>457559</v>
      </c>
    </row>
    <row r="9" spans="1:30" ht="15">
      <c r="A9" s="142" t="s">
        <v>19</v>
      </c>
      <c r="B9" s="167">
        <v>103473</v>
      </c>
      <c r="C9" s="123">
        <v>74284</v>
      </c>
      <c r="D9" s="123">
        <f t="shared" si="0"/>
        <v>177757</v>
      </c>
      <c r="E9" s="123">
        <v>3735</v>
      </c>
      <c r="F9" s="123">
        <v>3065</v>
      </c>
      <c r="G9" s="123">
        <f t="shared" si="1"/>
        <v>6800</v>
      </c>
      <c r="H9" s="123">
        <f t="shared" ref="H9:H22" si="3">E9+B9</f>
        <v>107208</v>
      </c>
      <c r="I9" s="123">
        <f t="shared" si="2"/>
        <v>77349</v>
      </c>
      <c r="J9" s="123">
        <f t="shared" si="2"/>
        <v>184557</v>
      </c>
    </row>
    <row r="10" spans="1:30" ht="15">
      <c r="A10" s="140" t="s">
        <v>20</v>
      </c>
      <c r="B10" s="166">
        <v>39084</v>
      </c>
      <c r="C10" s="141">
        <v>28575</v>
      </c>
      <c r="D10" s="141">
        <f t="shared" si="0"/>
        <v>67659</v>
      </c>
      <c r="E10" s="141">
        <v>1420</v>
      </c>
      <c r="F10" s="141">
        <v>1661</v>
      </c>
      <c r="G10" s="141">
        <f t="shared" si="1"/>
        <v>3081</v>
      </c>
      <c r="H10" s="141">
        <f t="shared" si="3"/>
        <v>40504</v>
      </c>
      <c r="I10" s="141">
        <f t="shared" si="2"/>
        <v>30236</v>
      </c>
      <c r="J10" s="141">
        <f t="shared" si="2"/>
        <v>70740</v>
      </c>
    </row>
    <row r="11" spans="1:30" ht="15">
      <c r="A11" s="142" t="s">
        <v>21</v>
      </c>
      <c r="B11" s="167">
        <v>34121</v>
      </c>
      <c r="C11" s="123">
        <v>26754</v>
      </c>
      <c r="D11" s="123">
        <f t="shared" si="0"/>
        <v>60875</v>
      </c>
      <c r="E11" s="123">
        <v>1560</v>
      </c>
      <c r="F11" s="123">
        <v>1744</v>
      </c>
      <c r="G11" s="123">
        <f t="shared" si="1"/>
        <v>3304</v>
      </c>
      <c r="H11" s="123">
        <f t="shared" si="3"/>
        <v>35681</v>
      </c>
      <c r="I11" s="123">
        <f t="shared" si="2"/>
        <v>28498</v>
      </c>
      <c r="J11" s="123">
        <f t="shared" si="2"/>
        <v>64179</v>
      </c>
    </row>
    <row r="12" spans="1:30" ht="15">
      <c r="A12" s="140" t="s">
        <v>22</v>
      </c>
      <c r="B12" s="166">
        <v>65946</v>
      </c>
      <c r="C12" s="141">
        <v>48355</v>
      </c>
      <c r="D12" s="141">
        <f t="shared" si="0"/>
        <v>114301</v>
      </c>
      <c r="E12" s="141">
        <v>3328</v>
      </c>
      <c r="F12" s="141">
        <v>2543</v>
      </c>
      <c r="G12" s="141">
        <f t="shared" si="1"/>
        <v>5871</v>
      </c>
      <c r="H12" s="141">
        <f t="shared" si="3"/>
        <v>69274</v>
      </c>
      <c r="I12" s="141">
        <f t="shared" si="2"/>
        <v>50898</v>
      </c>
      <c r="J12" s="141">
        <f t="shared" si="2"/>
        <v>120172</v>
      </c>
    </row>
    <row r="13" spans="1:30" ht="15">
      <c r="A13" s="142" t="s">
        <v>23</v>
      </c>
      <c r="B13" s="167">
        <v>48912</v>
      </c>
      <c r="C13" s="123">
        <v>45202</v>
      </c>
      <c r="D13" s="123">
        <f t="shared" si="0"/>
        <v>94114</v>
      </c>
      <c r="E13" s="123">
        <v>2134</v>
      </c>
      <c r="F13" s="123">
        <v>2243</v>
      </c>
      <c r="G13" s="123">
        <f t="shared" si="1"/>
        <v>4377</v>
      </c>
      <c r="H13" s="123">
        <f t="shared" si="3"/>
        <v>51046</v>
      </c>
      <c r="I13" s="123">
        <f t="shared" si="2"/>
        <v>47445</v>
      </c>
      <c r="J13" s="123">
        <f t="shared" si="2"/>
        <v>98491</v>
      </c>
    </row>
    <row r="14" spans="1:30" ht="15">
      <c r="A14" s="140" t="s">
        <v>24</v>
      </c>
      <c r="B14" s="166">
        <v>19787</v>
      </c>
      <c r="C14" s="141">
        <v>14860</v>
      </c>
      <c r="D14" s="141">
        <f t="shared" si="0"/>
        <v>34647</v>
      </c>
      <c r="E14" s="141">
        <v>945</v>
      </c>
      <c r="F14" s="141">
        <v>670</v>
      </c>
      <c r="G14" s="141">
        <f t="shared" si="1"/>
        <v>1615</v>
      </c>
      <c r="H14" s="141">
        <f t="shared" si="3"/>
        <v>20732</v>
      </c>
      <c r="I14" s="141">
        <f t="shared" si="2"/>
        <v>15530</v>
      </c>
      <c r="J14" s="141">
        <f t="shared" si="2"/>
        <v>36262</v>
      </c>
    </row>
    <row r="15" spans="1:30" ht="15">
      <c r="A15" s="142" t="s">
        <v>25</v>
      </c>
      <c r="B15" s="167">
        <v>18187</v>
      </c>
      <c r="C15" s="123">
        <v>14049</v>
      </c>
      <c r="D15" s="123">
        <f t="shared" si="0"/>
        <v>32236</v>
      </c>
      <c r="E15" s="123">
        <v>732</v>
      </c>
      <c r="F15" s="123">
        <v>710</v>
      </c>
      <c r="G15" s="123">
        <f t="shared" si="1"/>
        <v>1442</v>
      </c>
      <c r="H15" s="123">
        <f t="shared" si="3"/>
        <v>18919</v>
      </c>
      <c r="I15" s="123">
        <f t="shared" si="2"/>
        <v>14759</v>
      </c>
      <c r="J15" s="123">
        <f t="shared" si="2"/>
        <v>33678</v>
      </c>
    </row>
    <row r="16" spans="1:30" ht="15">
      <c r="A16" s="140" t="s">
        <v>57</v>
      </c>
      <c r="B16" s="166">
        <v>11337</v>
      </c>
      <c r="C16" s="141">
        <v>7124</v>
      </c>
      <c r="D16" s="141">
        <f t="shared" si="0"/>
        <v>18461</v>
      </c>
      <c r="E16" s="141">
        <v>965</v>
      </c>
      <c r="F16" s="141">
        <v>750</v>
      </c>
      <c r="G16" s="141">
        <f t="shared" si="1"/>
        <v>1715</v>
      </c>
      <c r="H16" s="141">
        <f t="shared" si="3"/>
        <v>12302</v>
      </c>
      <c r="I16" s="141">
        <f t="shared" si="2"/>
        <v>7874</v>
      </c>
      <c r="J16" s="141">
        <f t="shared" si="2"/>
        <v>20176</v>
      </c>
    </row>
    <row r="17" spans="1:10" ht="15">
      <c r="A17" s="142" t="s">
        <v>26</v>
      </c>
      <c r="B17" s="167">
        <v>28489</v>
      </c>
      <c r="C17" s="123">
        <v>23922</v>
      </c>
      <c r="D17" s="123">
        <f t="shared" si="0"/>
        <v>52411</v>
      </c>
      <c r="E17" s="123">
        <v>1232</v>
      </c>
      <c r="F17" s="123">
        <v>1093</v>
      </c>
      <c r="G17" s="123">
        <f t="shared" si="1"/>
        <v>2325</v>
      </c>
      <c r="H17" s="123">
        <f t="shared" si="3"/>
        <v>29721</v>
      </c>
      <c r="I17" s="123">
        <f t="shared" si="2"/>
        <v>25015</v>
      </c>
      <c r="J17" s="123">
        <f t="shared" si="2"/>
        <v>54736</v>
      </c>
    </row>
    <row r="18" spans="1:10" ht="15">
      <c r="A18" s="140" t="s">
        <v>27</v>
      </c>
      <c r="B18" s="166">
        <v>18573</v>
      </c>
      <c r="C18" s="141">
        <v>11007</v>
      </c>
      <c r="D18" s="141">
        <f t="shared" si="0"/>
        <v>29580</v>
      </c>
      <c r="E18" s="141">
        <v>957</v>
      </c>
      <c r="F18" s="141">
        <v>1318</v>
      </c>
      <c r="G18" s="141">
        <f t="shared" si="1"/>
        <v>2275</v>
      </c>
      <c r="H18" s="141">
        <f t="shared" si="3"/>
        <v>19530</v>
      </c>
      <c r="I18" s="141">
        <f t="shared" si="2"/>
        <v>12325</v>
      </c>
      <c r="J18" s="141">
        <f t="shared" si="2"/>
        <v>31855</v>
      </c>
    </row>
    <row r="19" spans="1:10" ht="15">
      <c r="A19" s="142" t="s">
        <v>28</v>
      </c>
      <c r="B19" s="167">
        <v>12933</v>
      </c>
      <c r="C19" s="123">
        <v>11067</v>
      </c>
      <c r="D19" s="123">
        <f t="shared" si="0"/>
        <v>24000</v>
      </c>
      <c r="E19" s="123">
        <v>513</v>
      </c>
      <c r="F19" s="123">
        <v>736</v>
      </c>
      <c r="G19" s="123">
        <f t="shared" si="1"/>
        <v>1249</v>
      </c>
      <c r="H19" s="123">
        <f t="shared" si="3"/>
        <v>13446</v>
      </c>
      <c r="I19" s="123">
        <f t="shared" si="2"/>
        <v>11803</v>
      </c>
      <c r="J19" s="123">
        <f t="shared" si="2"/>
        <v>25249</v>
      </c>
    </row>
    <row r="20" spans="1:10" ht="15">
      <c r="A20" s="140" t="s">
        <v>29</v>
      </c>
      <c r="B20" s="166">
        <v>16925</v>
      </c>
      <c r="C20" s="141">
        <v>10883</v>
      </c>
      <c r="D20" s="141">
        <f t="shared" si="0"/>
        <v>27808</v>
      </c>
      <c r="E20" s="141">
        <v>945</v>
      </c>
      <c r="F20" s="141">
        <v>655</v>
      </c>
      <c r="G20" s="141">
        <f t="shared" si="1"/>
        <v>1600</v>
      </c>
      <c r="H20" s="141">
        <f t="shared" si="3"/>
        <v>17870</v>
      </c>
      <c r="I20" s="141">
        <f t="shared" si="2"/>
        <v>11538</v>
      </c>
      <c r="J20" s="141">
        <f t="shared" si="2"/>
        <v>29408</v>
      </c>
    </row>
    <row r="21" spans="1:10" ht="15">
      <c r="A21" s="142" t="s">
        <v>88</v>
      </c>
      <c r="B21" s="167">
        <v>426</v>
      </c>
      <c r="C21" s="123">
        <v>86</v>
      </c>
      <c r="D21" s="123">
        <f t="shared" si="0"/>
        <v>512</v>
      </c>
      <c r="E21" s="123">
        <v>6</v>
      </c>
      <c r="F21" s="123">
        <v>0</v>
      </c>
      <c r="G21" s="123">
        <f t="shared" si="1"/>
        <v>6</v>
      </c>
      <c r="H21" s="123">
        <f t="shared" si="3"/>
        <v>432</v>
      </c>
      <c r="I21" s="123">
        <f t="shared" si="2"/>
        <v>86</v>
      </c>
      <c r="J21" s="123">
        <f t="shared" si="2"/>
        <v>518</v>
      </c>
    </row>
    <row r="22" spans="1:10" ht="15">
      <c r="A22" s="140" t="s">
        <v>58</v>
      </c>
      <c r="B22" s="166">
        <v>493</v>
      </c>
      <c r="C22" s="141">
        <v>70</v>
      </c>
      <c r="D22" s="141">
        <f t="shared" si="0"/>
        <v>563</v>
      </c>
      <c r="E22" s="141">
        <v>26</v>
      </c>
      <c r="F22" s="141">
        <v>0</v>
      </c>
      <c r="G22" s="141">
        <f t="shared" si="1"/>
        <v>26</v>
      </c>
      <c r="H22" s="141">
        <f t="shared" si="3"/>
        <v>519</v>
      </c>
      <c r="I22" s="141">
        <f t="shared" si="2"/>
        <v>70</v>
      </c>
      <c r="J22" s="141">
        <f t="shared" si="2"/>
        <v>589</v>
      </c>
    </row>
    <row r="23" spans="1:10" ht="15">
      <c r="A23" s="146" t="s">
        <v>61</v>
      </c>
      <c r="B23" s="125">
        <f>SUM(B8:B22)</f>
        <v>691682</v>
      </c>
      <c r="C23" s="125">
        <f t="shared" ref="C23:J23" si="4">SUM(C8:C22)</f>
        <v>491678</v>
      </c>
      <c r="D23" s="125">
        <f t="shared" si="4"/>
        <v>1183360</v>
      </c>
      <c r="E23" s="125">
        <f t="shared" si="4"/>
        <v>23589</v>
      </c>
      <c r="F23" s="125">
        <f t="shared" si="4"/>
        <v>21220</v>
      </c>
      <c r="G23" s="125">
        <f t="shared" si="4"/>
        <v>44809</v>
      </c>
      <c r="H23" s="125">
        <f t="shared" si="4"/>
        <v>715271</v>
      </c>
      <c r="I23" s="125">
        <f t="shared" si="4"/>
        <v>512898</v>
      </c>
      <c r="J23" s="155">
        <f t="shared" si="4"/>
        <v>1228169</v>
      </c>
    </row>
    <row r="24" spans="1:10" ht="16.8">
      <c r="A24" s="92" t="s">
        <v>64</v>
      </c>
      <c r="B24" s="18"/>
      <c r="C24" s="42"/>
      <c r="D24" s="42"/>
      <c r="E24" s="42"/>
      <c r="F24" s="42"/>
      <c r="G24" s="42"/>
      <c r="H24" s="42"/>
      <c r="I24" s="42"/>
      <c r="J24" s="27"/>
    </row>
    <row r="25" spans="1:10" ht="16.8">
      <c r="A25" s="162" t="s">
        <v>50</v>
      </c>
      <c r="B25" s="50"/>
      <c r="C25" s="50"/>
      <c r="D25" s="50"/>
      <c r="E25" s="50"/>
      <c r="F25" s="50"/>
      <c r="G25" s="50"/>
      <c r="H25" s="50"/>
      <c r="I25" s="50"/>
      <c r="J25" s="52"/>
    </row>
    <row r="26" spans="1:10">
      <c r="A26" s="21"/>
      <c r="B26" s="53"/>
      <c r="C26" s="53"/>
      <c r="D26" s="53"/>
      <c r="E26" s="53"/>
      <c r="F26" s="53"/>
      <c r="G26" s="53"/>
      <c r="H26" s="53"/>
      <c r="I26" s="53"/>
      <c r="J26" s="53"/>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0D8C-1DA9-4FE9-A0FA-AE7EA4903833}">
  <sheetPr>
    <tabColor rgb="FF002060"/>
  </sheetPr>
  <dimension ref="A1:M22"/>
  <sheetViews>
    <sheetView showGridLines="0" rightToLeft="1" view="pageBreakPreview" zoomScale="70" zoomScaleNormal="100" zoomScaleSheetLayoutView="70" workbookViewId="0">
      <selection activeCell="A5" sqref="A5:M5"/>
    </sheetView>
  </sheetViews>
  <sheetFormatPr defaultRowHeight="14.4"/>
  <cols>
    <col min="1" max="1" width="18.6640625" customWidth="1"/>
    <col min="2" max="2" width="13.6640625" style="73" customWidth="1"/>
    <col min="3" max="10" width="13.6640625" customWidth="1"/>
    <col min="12" max="13" width="9.44140625" bestFit="1" customWidth="1"/>
  </cols>
  <sheetData>
    <row r="1" spans="1:13">
      <c r="A1" s="336"/>
      <c r="B1" s="336"/>
      <c r="C1" s="336"/>
      <c r="D1" s="72"/>
      <c r="E1" s="72"/>
      <c r="F1" s="72"/>
      <c r="G1" s="72"/>
      <c r="H1" s="337" t="s">
        <v>214</v>
      </c>
      <c r="I1" s="337"/>
      <c r="J1" s="337"/>
    </row>
    <row r="2" spans="1:13">
      <c r="A2" s="336"/>
      <c r="B2" s="336"/>
      <c r="C2" s="336"/>
      <c r="D2" s="72"/>
      <c r="E2" s="72"/>
      <c r="F2" s="72"/>
      <c r="G2" s="72"/>
      <c r="H2" s="337"/>
      <c r="I2" s="337"/>
      <c r="J2" s="337"/>
    </row>
    <row r="3" spans="1:13">
      <c r="A3" s="338" t="s">
        <v>262</v>
      </c>
      <c r="B3" s="339"/>
      <c r="C3" s="339"/>
      <c r="D3" s="339"/>
      <c r="E3" s="339"/>
      <c r="F3" s="339"/>
      <c r="G3" s="339"/>
      <c r="H3" s="339"/>
      <c r="I3" s="339"/>
      <c r="J3" s="339"/>
    </row>
    <row r="4" spans="1:13" ht="14.4" customHeight="1">
      <c r="A4" s="110" t="s">
        <v>261</v>
      </c>
      <c r="B4" s="340" t="s">
        <v>188</v>
      </c>
      <c r="C4" s="341"/>
      <c r="D4" s="341"/>
      <c r="E4" s="341"/>
      <c r="F4" s="341"/>
      <c r="G4" s="341"/>
      <c r="H4" s="341"/>
      <c r="I4" s="341"/>
      <c r="J4" s="342"/>
    </row>
    <row r="5" spans="1:13" ht="21.75" customHeight="1">
      <c r="A5" s="343" t="s">
        <v>137</v>
      </c>
      <c r="B5" s="345" t="s">
        <v>138</v>
      </c>
      <c r="C5" s="345"/>
      <c r="D5" s="345"/>
      <c r="E5" s="345" t="s">
        <v>1</v>
      </c>
      <c r="F5" s="345"/>
      <c r="G5" s="345"/>
      <c r="H5" s="345" t="s">
        <v>16</v>
      </c>
      <c r="I5" s="345"/>
      <c r="J5" s="346"/>
    </row>
    <row r="6" spans="1:13" ht="23.4" customHeight="1">
      <c r="A6" s="344"/>
      <c r="B6" s="111" t="s">
        <v>42</v>
      </c>
      <c r="C6" s="112" t="s">
        <v>43</v>
      </c>
      <c r="D6" s="112" t="s">
        <v>16</v>
      </c>
      <c r="E6" s="112" t="s">
        <v>42</v>
      </c>
      <c r="F6" s="112" t="s">
        <v>43</v>
      </c>
      <c r="G6" s="112" t="s">
        <v>16</v>
      </c>
      <c r="H6" s="112" t="s">
        <v>42</v>
      </c>
      <c r="I6" s="112" t="s">
        <v>43</v>
      </c>
      <c r="J6" s="113" t="s">
        <v>16</v>
      </c>
    </row>
    <row r="7" spans="1:13" ht="15">
      <c r="A7" s="114" t="s">
        <v>151</v>
      </c>
      <c r="B7" s="115">
        <v>25980</v>
      </c>
      <c r="C7" s="115">
        <v>30133</v>
      </c>
      <c r="D7" s="115">
        <f t="shared" ref="D7:D17" si="0">SUM(B7:C7)</f>
        <v>56113</v>
      </c>
      <c r="E7" s="115">
        <v>264073</v>
      </c>
      <c r="F7" s="115">
        <v>25423</v>
      </c>
      <c r="G7" s="115">
        <f t="shared" ref="G7:G17" si="1">SUM(E7:F7)</f>
        <v>289496</v>
      </c>
      <c r="H7" s="115">
        <f t="shared" ref="H7:J17" si="2">B7+E7</f>
        <v>290053</v>
      </c>
      <c r="I7" s="115">
        <f t="shared" ref="I7:J10" si="3">C7+F7</f>
        <v>55556</v>
      </c>
      <c r="J7" s="115">
        <f t="shared" si="3"/>
        <v>345609</v>
      </c>
      <c r="M7" s="74"/>
    </row>
    <row r="8" spans="1:13" ht="15">
      <c r="A8" s="116" t="s">
        <v>152</v>
      </c>
      <c r="B8" s="117">
        <v>10427</v>
      </c>
      <c r="C8" s="117">
        <v>11849</v>
      </c>
      <c r="D8" s="117">
        <f t="shared" si="0"/>
        <v>22276</v>
      </c>
      <c r="E8" s="117">
        <v>30736</v>
      </c>
      <c r="F8" s="117">
        <v>4673</v>
      </c>
      <c r="G8" s="117">
        <f t="shared" si="1"/>
        <v>35409</v>
      </c>
      <c r="H8" s="117">
        <f t="shared" si="2"/>
        <v>41163</v>
      </c>
      <c r="I8" s="117">
        <f t="shared" si="3"/>
        <v>16522</v>
      </c>
      <c r="J8" s="117">
        <f t="shared" si="3"/>
        <v>57685</v>
      </c>
      <c r="M8" s="74"/>
    </row>
    <row r="9" spans="1:13" ht="15">
      <c r="A9" s="114" t="s">
        <v>153</v>
      </c>
      <c r="B9" s="115">
        <v>33298</v>
      </c>
      <c r="C9" s="115">
        <v>39082</v>
      </c>
      <c r="D9" s="115">
        <f t="shared" si="0"/>
        <v>72380</v>
      </c>
      <c r="E9" s="115">
        <v>16655</v>
      </c>
      <c r="F9" s="115">
        <v>3412</v>
      </c>
      <c r="G9" s="115">
        <f t="shared" si="1"/>
        <v>20067</v>
      </c>
      <c r="H9" s="115">
        <f t="shared" si="2"/>
        <v>49953</v>
      </c>
      <c r="I9" s="115">
        <f t="shared" si="3"/>
        <v>42494</v>
      </c>
      <c r="J9" s="115">
        <f t="shared" si="3"/>
        <v>92447</v>
      </c>
      <c r="M9" s="74"/>
    </row>
    <row r="10" spans="1:13" ht="15">
      <c r="A10" s="116" t="s">
        <v>94</v>
      </c>
      <c r="B10" s="117">
        <v>38402</v>
      </c>
      <c r="C10" s="117">
        <v>52249</v>
      </c>
      <c r="D10" s="117">
        <f t="shared" si="0"/>
        <v>90651</v>
      </c>
      <c r="E10" s="117">
        <v>55660</v>
      </c>
      <c r="F10" s="117">
        <v>10477</v>
      </c>
      <c r="G10" s="117">
        <f t="shared" si="1"/>
        <v>66137</v>
      </c>
      <c r="H10" s="117">
        <f t="shared" si="2"/>
        <v>94062</v>
      </c>
      <c r="I10" s="117">
        <f t="shared" si="3"/>
        <v>62726</v>
      </c>
      <c r="J10" s="117">
        <f t="shared" si="3"/>
        <v>156788</v>
      </c>
      <c r="M10" s="74"/>
    </row>
    <row r="11" spans="1:13" ht="15">
      <c r="A11" s="114" t="s">
        <v>90</v>
      </c>
      <c r="B11" s="115">
        <v>32152</v>
      </c>
      <c r="C11" s="115">
        <v>80760</v>
      </c>
      <c r="D11" s="115">
        <f t="shared" si="0"/>
        <v>112912</v>
      </c>
      <c r="E11" s="115">
        <v>153434</v>
      </c>
      <c r="F11" s="115">
        <v>19265</v>
      </c>
      <c r="G11" s="115">
        <f t="shared" si="1"/>
        <v>172699</v>
      </c>
      <c r="H11" s="115">
        <f t="shared" si="2"/>
        <v>185586</v>
      </c>
      <c r="I11" s="115">
        <f t="shared" si="2"/>
        <v>100025</v>
      </c>
      <c r="J11" s="115">
        <f t="shared" si="2"/>
        <v>285611</v>
      </c>
      <c r="M11" s="74"/>
    </row>
    <row r="12" spans="1:13" ht="15">
      <c r="A12" s="116" t="s">
        <v>116</v>
      </c>
      <c r="B12" s="117">
        <v>32331</v>
      </c>
      <c r="C12" s="117">
        <v>38402</v>
      </c>
      <c r="D12" s="117">
        <f t="shared" si="0"/>
        <v>70733</v>
      </c>
      <c r="E12" s="117">
        <v>113704</v>
      </c>
      <c r="F12" s="117">
        <v>20208</v>
      </c>
      <c r="G12" s="117">
        <f t="shared" si="1"/>
        <v>133912</v>
      </c>
      <c r="H12" s="117">
        <f t="shared" si="2"/>
        <v>146035</v>
      </c>
      <c r="I12" s="117">
        <f t="shared" si="2"/>
        <v>58610</v>
      </c>
      <c r="J12" s="117">
        <f t="shared" si="2"/>
        <v>204645</v>
      </c>
      <c r="M12" s="74"/>
    </row>
    <row r="13" spans="1:13" ht="15">
      <c r="A13" s="114" t="s">
        <v>156</v>
      </c>
      <c r="B13" s="115">
        <v>41348</v>
      </c>
      <c r="C13" s="115">
        <v>49400</v>
      </c>
      <c r="D13" s="115">
        <f t="shared" si="0"/>
        <v>90748</v>
      </c>
      <c r="E13" s="115">
        <v>162247</v>
      </c>
      <c r="F13" s="115">
        <v>22554</v>
      </c>
      <c r="G13" s="115">
        <f t="shared" si="1"/>
        <v>184801</v>
      </c>
      <c r="H13" s="115">
        <f t="shared" si="2"/>
        <v>203595</v>
      </c>
      <c r="I13" s="115">
        <f t="shared" si="2"/>
        <v>71954</v>
      </c>
      <c r="J13" s="115">
        <f t="shared" si="2"/>
        <v>275549</v>
      </c>
      <c r="M13" s="74"/>
    </row>
    <row r="14" spans="1:13" ht="15">
      <c r="A14" s="116" t="s">
        <v>158</v>
      </c>
      <c r="B14" s="117">
        <v>50587</v>
      </c>
      <c r="C14" s="117">
        <v>58588</v>
      </c>
      <c r="D14" s="117">
        <f t="shared" si="0"/>
        <v>109175</v>
      </c>
      <c r="E14" s="117">
        <v>409739</v>
      </c>
      <c r="F14" s="117">
        <v>32602</v>
      </c>
      <c r="G14" s="117">
        <f t="shared" si="1"/>
        <v>442341</v>
      </c>
      <c r="H14" s="117">
        <f t="shared" si="2"/>
        <v>460326</v>
      </c>
      <c r="I14" s="117">
        <f t="shared" si="2"/>
        <v>91190</v>
      </c>
      <c r="J14" s="117">
        <f t="shared" si="2"/>
        <v>551516</v>
      </c>
      <c r="M14" s="74"/>
    </row>
    <row r="15" spans="1:13" ht="15">
      <c r="A15" s="114" t="s">
        <v>186</v>
      </c>
      <c r="B15" s="115">
        <v>104264</v>
      </c>
      <c r="C15" s="115">
        <v>85318</v>
      </c>
      <c r="D15" s="115">
        <f t="shared" si="0"/>
        <v>189582</v>
      </c>
      <c r="E15" s="115">
        <v>616616</v>
      </c>
      <c r="F15" s="115">
        <v>32572</v>
      </c>
      <c r="G15" s="115">
        <f t="shared" si="1"/>
        <v>649188</v>
      </c>
      <c r="H15" s="115">
        <f t="shared" si="2"/>
        <v>720880</v>
      </c>
      <c r="I15" s="115">
        <f t="shared" si="2"/>
        <v>117890</v>
      </c>
      <c r="J15" s="115">
        <f t="shared" si="2"/>
        <v>838770</v>
      </c>
      <c r="M15" s="74"/>
    </row>
    <row r="16" spans="1:13" ht="15">
      <c r="A16" s="116" t="s">
        <v>193</v>
      </c>
      <c r="B16" s="117">
        <v>95074</v>
      </c>
      <c r="C16" s="117">
        <v>68163</v>
      </c>
      <c r="D16" s="117">
        <f t="shared" si="0"/>
        <v>163237</v>
      </c>
      <c r="E16" s="117">
        <v>193789</v>
      </c>
      <c r="F16" s="117">
        <v>5014</v>
      </c>
      <c r="G16" s="117">
        <f t="shared" si="1"/>
        <v>198803</v>
      </c>
      <c r="H16" s="117">
        <f t="shared" si="2"/>
        <v>288863</v>
      </c>
      <c r="I16" s="117">
        <f t="shared" si="2"/>
        <v>73177</v>
      </c>
      <c r="J16" s="117">
        <f t="shared" si="2"/>
        <v>362040</v>
      </c>
      <c r="M16" s="74"/>
    </row>
    <row r="17" spans="1:13" ht="15">
      <c r="A17" s="114" t="s">
        <v>211</v>
      </c>
      <c r="B17" s="115">
        <v>186328</v>
      </c>
      <c r="C17" s="115">
        <v>148892</v>
      </c>
      <c r="D17" s="115">
        <f t="shared" si="0"/>
        <v>335220</v>
      </c>
      <c r="E17" s="115">
        <v>1107673</v>
      </c>
      <c r="F17" s="115">
        <v>75904</v>
      </c>
      <c r="G17" s="115">
        <f t="shared" si="1"/>
        <v>1183577</v>
      </c>
      <c r="H17" s="115">
        <f t="shared" si="2"/>
        <v>1294001</v>
      </c>
      <c r="I17" s="115">
        <f t="shared" si="2"/>
        <v>224796</v>
      </c>
      <c r="J17" s="115">
        <f t="shared" si="2"/>
        <v>1518797</v>
      </c>
      <c r="M17" s="74"/>
    </row>
    <row r="18" spans="1:13" s="8" customFormat="1" ht="16.8">
      <c r="A18" s="107" t="s">
        <v>252</v>
      </c>
      <c r="B18" s="9"/>
      <c r="C18" s="9"/>
      <c r="D18" s="9"/>
      <c r="E18" s="9"/>
      <c r="F18" s="9"/>
      <c r="G18" s="9"/>
      <c r="H18" s="9" t="s">
        <v>66</v>
      </c>
      <c r="I18" s="9"/>
      <c r="J18" s="10"/>
    </row>
    <row r="19" spans="1:13" s="8" customFormat="1" ht="16.8">
      <c r="A19" s="169" t="s">
        <v>50</v>
      </c>
      <c r="B19" s="9"/>
      <c r="C19" s="40"/>
      <c r="D19" s="40"/>
      <c r="E19" s="9"/>
      <c r="F19" s="9"/>
      <c r="G19" s="9"/>
      <c r="H19" s="9"/>
      <c r="I19" s="51"/>
      <c r="J19" s="10"/>
    </row>
    <row r="20" spans="1:13" s="8" customFormat="1" ht="16.8">
      <c r="A20" s="92"/>
      <c r="B20" s="9"/>
      <c r="C20" s="9"/>
      <c r="D20" s="40"/>
      <c r="E20" s="9"/>
      <c r="F20" s="9"/>
      <c r="G20" s="40"/>
      <c r="H20" s="9"/>
      <c r="I20" s="40"/>
      <c r="J20" s="41"/>
    </row>
    <row r="21" spans="1:13" s="8" customFormat="1" ht="16.8">
      <c r="A21" s="161"/>
      <c r="B21" s="40"/>
      <c r="C21" s="40"/>
      <c r="D21" s="9"/>
      <c r="E21" s="9"/>
      <c r="F21" s="9"/>
      <c r="G21" s="9"/>
      <c r="H21" s="9"/>
      <c r="I21" s="9"/>
      <c r="J21" s="10"/>
    </row>
    <row r="22" spans="1:13">
      <c r="A22" s="162"/>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AD21"/>
  <sheetViews>
    <sheetView showGridLines="0" rightToLeft="1" view="pageBreakPreview" zoomScale="60" zoomScaleNormal="70" workbookViewId="0">
      <selection activeCell="A5" sqref="A5:M5"/>
    </sheetView>
  </sheetViews>
  <sheetFormatPr defaultColWidth="8.88671875" defaultRowHeight="14.4"/>
  <cols>
    <col min="1" max="1" width="18.6640625" style="8" customWidth="1"/>
    <col min="2" max="4" width="11.33203125" style="8" bestFit="1" customWidth="1"/>
    <col min="5" max="5" width="13.109375" style="8" bestFit="1" customWidth="1"/>
    <col min="6" max="6" width="11.33203125" style="8" bestFit="1" customWidth="1"/>
    <col min="7" max="8" width="13.109375" style="8" bestFit="1" customWidth="1"/>
    <col min="9" max="9" width="11.33203125" style="8" bestFit="1" customWidth="1"/>
    <col min="10" max="10" width="16.44140625" style="8" customWidth="1"/>
    <col min="11" max="11" width="11.5546875" style="8" bestFit="1" customWidth="1"/>
    <col min="12" max="12" width="9.88671875" style="8" bestFit="1" customWidth="1"/>
    <col min="13" max="13" width="11.5546875" style="8" bestFit="1" customWidth="1"/>
    <col min="14" max="14" width="10.6640625" style="8" bestFit="1" customWidth="1"/>
    <col min="15" max="15" width="9.33203125" style="8" bestFit="1" customWidth="1"/>
    <col min="16" max="16" width="10.109375" style="8" bestFit="1" customWidth="1"/>
    <col min="17" max="17" width="11.33203125" style="8" bestFit="1" customWidth="1"/>
    <col min="18" max="18" width="10.109375" style="8" bestFit="1" customWidth="1"/>
    <col min="19" max="19" width="11.33203125" style="8" bestFit="1" customWidth="1"/>
    <col min="20" max="16384" width="8.88671875" style="8"/>
  </cols>
  <sheetData>
    <row r="1" spans="1:30">
      <c r="H1" s="337" t="s">
        <v>214</v>
      </c>
      <c r="I1" s="337"/>
      <c r="J1" s="337"/>
      <c r="N1" s="15"/>
      <c r="O1" s="15"/>
    </row>
    <row r="2" spans="1:30">
      <c r="H2" s="337"/>
      <c r="I2" s="337"/>
      <c r="J2" s="337"/>
      <c r="N2" s="15"/>
      <c r="O2" s="15"/>
    </row>
    <row r="3" spans="1:30" s="16" customFormat="1">
      <c r="H3" s="349"/>
      <c r="I3" s="349"/>
      <c r="J3" s="349"/>
      <c r="K3" s="8"/>
      <c r="L3" s="8"/>
      <c r="M3" s="8"/>
      <c r="N3" s="8"/>
      <c r="O3" s="8"/>
      <c r="P3" s="8"/>
      <c r="Q3" s="8"/>
      <c r="R3" s="8"/>
      <c r="S3" s="8"/>
      <c r="T3" s="8"/>
      <c r="U3" s="8"/>
      <c r="V3" s="8"/>
      <c r="W3" s="8"/>
      <c r="X3" s="8"/>
      <c r="Y3" s="8"/>
      <c r="Z3" s="8"/>
      <c r="AA3" s="8"/>
      <c r="AB3" s="8"/>
      <c r="AC3" s="8"/>
      <c r="AD3" s="8"/>
    </row>
    <row r="4" spans="1:30" ht="15">
      <c r="A4" s="357" t="s">
        <v>180</v>
      </c>
      <c r="B4" s="357"/>
      <c r="C4" s="357"/>
      <c r="D4" s="357"/>
      <c r="E4" s="357"/>
      <c r="F4" s="357"/>
      <c r="G4" s="357"/>
      <c r="H4" s="357"/>
      <c r="I4" s="357"/>
      <c r="J4" s="357"/>
    </row>
    <row r="5" spans="1:30" ht="15.6">
      <c r="A5" s="118" t="s">
        <v>243</v>
      </c>
      <c r="B5" s="340" t="s">
        <v>188</v>
      </c>
      <c r="C5" s="341"/>
      <c r="D5" s="341"/>
      <c r="E5" s="341"/>
      <c r="F5" s="341"/>
      <c r="G5" s="341"/>
      <c r="H5" s="341"/>
      <c r="I5" s="341"/>
      <c r="J5" s="342"/>
    </row>
    <row r="6" spans="1:30" ht="34.200000000000003" customHeight="1">
      <c r="A6" s="353" t="s">
        <v>67</v>
      </c>
      <c r="B6" s="351" t="s">
        <v>0</v>
      </c>
      <c r="C6" s="351"/>
      <c r="D6" s="351"/>
      <c r="E6" s="351" t="s">
        <v>1</v>
      </c>
      <c r="F6" s="351"/>
      <c r="G6" s="351"/>
      <c r="H6" s="351" t="s">
        <v>2</v>
      </c>
      <c r="I6" s="351"/>
      <c r="J6" s="352"/>
    </row>
    <row r="7" spans="1:30" ht="25.95" customHeight="1">
      <c r="A7" s="354"/>
      <c r="B7" s="119" t="s">
        <v>14</v>
      </c>
      <c r="C7" s="119" t="s">
        <v>15</v>
      </c>
      <c r="D7" s="119" t="s">
        <v>52</v>
      </c>
      <c r="E7" s="119" t="s">
        <v>14</v>
      </c>
      <c r="F7" s="119" t="s">
        <v>15</v>
      </c>
      <c r="G7" s="119" t="s">
        <v>52</v>
      </c>
      <c r="H7" s="119" t="s">
        <v>14</v>
      </c>
      <c r="I7" s="119" t="s">
        <v>15</v>
      </c>
      <c r="J7" s="120" t="s">
        <v>52</v>
      </c>
    </row>
    <row r="8" spans="1:30" ht="15">
      <c r="A8" s="115" t="s">
        <v>5</v>
      </c>
      <c r="B8" s="115">
        <v>7286</v>
      </c>
      <c r="C8" s="115">
        <v>2725</v>
      </c>
      <c r="D8" s="115">
        <f>B8+C8</f>
        <v>10011</v>
      </c>
      <c r="E8" s="115">
        <v>109</v>
      </c>
      <c r="F8" s="115">
        <v>11</v>
      </c>
      <c r="G8" s="115">
        <f>E8+F8</f>
        <v>120</v>
      </c>
      <c r="H8" s="115">
        <f>B8+E8</f>
        <v>7395</v>
      </c>
      <c r="I8" s="115">
        <f>C8+F8</f>
        <v>2736</v>
      </c>
      <c r="J8" s="141">
        <f>H8+I8</f>
        <v>10131</v>
      </c>
    </row>
    <row r="9" spans="1:30" ht="15">
      <c r="A9" s="117" t="s">
        <v>6</v>
      </c>
      <c r="B9" s="117">
        <v>40379</v>
      </c>
      <c r="C9" s="117">
        <v>19207</v>
      </c>
      <c r="D9" s="117">
        <f t="shared" ref="D9:D18" si="0">B9+C9</f>
        <v>59586</v>
      </c>
      <c r="E9" s="117">
        <v>38084</v>
      </c>
      <c r="F9" s="117">
        <v>3121</v>
      </c>
      <c r="G9" s="117">
        <f t="shared" ref="G9:G18" si="1">E9+F9</f>
        <v>41205</v>
      </c>
      <c r="H9" s="117">
        <f t="shared" ref="H9:I18" si="2">B9+E9</f>
        <v>78463</v>
      </c>
      <c r="I9" s="117">
        <f t="shared" si="2"/>
        <v>22328</v>
      </c>
      <c r="J9" s="123">
        <f t="shared" ref="J9:J18" si="3">H9+I9</f>
        <v>100791</v>
      </c>
    </row>
    <row r="10" spans="1:30" ht="15">
      <c r="A10" s="115" t="s">
        <v>7</v>
      </c>
      <c r="B10" s="115">
        <v>46518</v>
      </c>
      <c r="C10" s="115">
        <v>34839</v>
      </c>
      <c r="D10" s="115">
        <f t="shared" si="0"/>
        <v>81357</v>
      </c>
      <c r="E10" s="115">
        <v>170354</v>
      </c>
      <c r="F10" s="115">
        <v>14639</v>
      </c>
      <c r="G10" s="115">
        <f t="shared" si="1"/>
        <v>184993</v>
      </c>
      <c r="H10" s="115">
        <f t="shared" si="2"/>
        <v>216872</v>
      </c>
      <c r="I10" s="115">
        <f t="shared" si="2"/>
        <v>49478</v>
      </c>
      <c r="J10" s="141">
        <f t="shared" si="3"/>
        <v>266350</v>
      </c>
    </row>
    <row r="11" spans="1:30" ht="15">
      <c r="A11" s="117" t="s">
        <v>8</v>
      </c>
      <c r="B11" s="117">
        <v>31877</v>
      </c>
      <c r="C11" s="117">
        <v>33648</v>
      </c>
      <c r="D11" s="117">
        <f t="shared" si="0"/>
        <v>65525</v>
      </c>
      <c r="E11" s="117">
        <v>218270</v>
      </c>
      <c r="F11" s="117">
        <v>17425</v>
      </c>
      <c r="G11" s="117">
        <f t="shared" si="1"/>
        <v>235695</v>
      </c>
      <c r="H11" s="117">
        <f t="shared" si="2"/>
        <v>250147</v>
      </c>
      <c r="I11" s="117">
        <f t="shared" si="2"/>
        <v>51073</v>
      </c>
      <c r="J11" s="123">
        <f t="shared" si="3"/>
        <v>301220</v>
      </c>
    </row>
    <row r="12" spans="1:30" ht="15">
      <c r="A12" s="115" t="s">
        <v>9</v>
      </c>
      <c r="B12" s="115">
        <v>21267</v>
      </c>
      <c r="C12" s="115">
        <v>25119</v>
      </c>
      <c r="D12" s="115">
        <f t="shared" si="0"/>
        <v>46386</v>
      </c>
      <c r="E12" s="115">
        <v>219590</v>
      </c>
      <c r="F12" s="115">
        <v>16507</v>
      </c>
      <c r="G12" s="115">
        <f t="shared" si="1"/>
        <v>236097</v>
      </c>
      <c r="H12" s="115">
        <f t="shared" si="2"/>
        <v>240857</v>
      </c>
      <c r="I12" s="115">
        <f t="shared" si="2"/>
        <v>41626</v>
      </c>
      <c r="J12" s="141">
        <f t="shared" si="3"/>
        <v>282483</v>
      </c>
    </row>
    <row r="13" spans="1:30" ht="15">
      <c r="A13" s="117" t="s">
        <v>10</v>
      </c>
      <c r="B13" s="117">
        <v>15682</v>
      </c>
      <c r="C13" s="117">
        <v>14496</v>
      </c>
      <c r="D13" s="117">
        <f t="shared" si="0"/>
        <v>30178</v>
      </c>
      <c r="E13" s="117">
        <v>162571</v>
      </c>
      <c r="F13" s="117">
        <v>12630</v>
      </c>
      <c r="G13" s="117">
        <f t="shared" si="1"/>
        <v>175201</v>
      </c>
      <c r="H13" s="117">
        <f t="shared" si="2"/>
        <v>178253</v>
      </c>
      <c r="I13" s="117">
        <f t="shared" si="2"/>
        <v>27126</v>
      </c>
      <c r="J13" s="123">
        <f t="shared" si="3"/>
        <v>205379</v>
      </c>
    </row>
    <row r="14" spans="1:30" ht="15">
      <c r="A14" s="115" t="s">
        <v>11</v>
      </c>
      <c r="B14" s="115">
        <v>9021</v>
      </c>
      <c r="C14" s="115">
        <v>8185</v>
      </c>
      <c r="D14" s="115">
        <f t="shared" si="0"/>
        <v>17206</v>
      </c>
      <c r="E14" s="115">
        <v>116446</v>
      </c>
      <c r="F14" s="115">
        <v>6795</v>
      </c>
      <c r="G14" s="115">
        <f t="shared" si="1"/>
        <v>123241</v>
      </c>
      <c r="H14" s="115">
        <f t="shared" si="2"/>
        <v>125467</v>
      </c>
      <c r="I14" s="115">
        <f t="shared" si="2"/>
        <v>14980</v>
      </c>
      <c r="J14" s="141">
        <f t="shared" si="3"/>
        <v>140447</v>
      </c>
    </row>
    <row r="15" spans="1:30" ht="15">
      <c r="A15" s="117" t="s">
        <v>12</v>
      </c>
      <c r="B15" s="117">
        <v>6108</v>
      </c>
      <c r="C15" s="117">
        <v>5360</v>
      </c>
      <c r="D15" s="117">
        <f t="shared" si="0"/>
        <v>11468</v>
      </c>
      <c r="E15" s="117">
        <v>80135</v>
      </c>
      <c r="F15" s="117">
        <v>2631</v>
      </c>
      <c r="G15" s="117">
        <f t="shared" si="1"/>
        <v>82766</v>
      </c>
      <c r="H15" s="117">
        <f t="shared" si="2"/>
        <v>86243</v>
      </c>
      <c r="I15" s="117">
        <f t="shared" si="2"/>
        <v>7991</v>
      </c>
      <c r="J15" s="123">
        <f t="shared" si="3"/>
        <v>94234</v>
      </c>
    </row>
    <row r="16" spans="1:30" ht="15">
      <c r="A16" s="115" t="s">
        <v>13</v>
      </c>
      <c r="B16" s="115">
        <v>5415</v>
      </c>
      <c r="C16" s="115">
        <v>3507</v>
      </c>
      <c r="D16" s="115">
        <f t="shared" si="0"/>
        <v>8922</v>
      </c>
      <c r="E16" s="115">
        <v>54155</v>
      </c>
      <c r="F16" s="115">
        <v>1196</v>
      </c>
      <c r="G16" s="115">
        <f t="shared" si="1"/>
        <v>55351</v>
      </c>
      <c r="H16" s="115">
        <f t="shared" si="2"/>
        <v>59570</v>
      </c>
      <c r="I16" s="115">
        <f t="shared" si="2"/>
        <v>4703</v>
      </c>
      <c r="J16" s="141">
        <f t="shared" si="3"/>
        <v>64273</v>
      </c>
    </row>
    <row r="17" spans="1:10" ht="15">
      <c r="A17" s="117" t="s">
        <v>53</v>
      </c>
      <c r="B17" s="117">
        <v>1759</v>
      </c>
      <c r="C17" s="117">
        <v>1248</v>
      </c>
      <c r="D17" s="117">
        <f t="shared" si="0"/>
        <v>3007</v>
      </c>
      <c r="E17" s="117">
        <v>28850</v>
      </c>
      <c r="F17" s="117">
        <v>590</v>
      </c>
      <c r="G17" s="117">
        <f t="shared" si="1"/>
        <v>29440</v>
      </c>
      <c r="H17" s="117">
        <f t="shared" si="2"/>
        <v>30609</v>
      </c>
      <c r="I17" s="117">
        <f t="shared" si="2"/>
        <v>1838</v>
      </c>
      <c r="J17" s="123">
        <f t="shared" si="3"/>
        <v>32447</v>
      </c>
    </row>
    <row r="18" spans="1:10" ht="15">
      <c r="A18" s="115" t="s">
        <v>54</v>
      </c>
      <c r="B18" s="115">
        <v>1016</v>
      </c>
      <c r="C18" s="115">
        <v>558</v>
      </c>
      <c r="D18" s="115">
        <f t="shared" si="0"/>
        <v>1574</v>
      </c>
      <c r="E18" s="115">
        <v>19109</v>
      </c>
      <c r="F18" s="115">
        <v>359</v>
      </c>
      <c r="G18" s="115">
        <f t="shared" si="1"/>
        <v>19468</v>
      </c>
      <c r="H18" s="115">
        <f t="shared" si="2"/>
        <v>20125</v>
      </c>
      <c r="I18" s="115">
        <f t="shared" si="2"/>
        <v>917</v>
      </c>
      <c r="J18" s="141">
        <f t="shared" si="3"/>
        <v>21042</v>
      </c>
    </row>
    <row r="19" spans="1:10" ht="15">
      <c r="A19" s="146" t="s">
        <v>30</v>
      </c>
      <c r="B19" s="125">
        <f>SUM(B8:B18)</f>
        <v>186328</v>
      </c>
      <c r="C19" s="125">
        <f t="shared" ref="C19:J19" si="4">SUM(C8:C18)</f>
        <v>148892</v>
      </c>
      <c r="D19" s="125">
        <f t="shared" si="4"/>
        <v>335220</v>
      </c>
      <c r="E19" s="125">
        <f t="shared" si="4"/>
        <v>1107673</v>
      </c>
      <c r="F19" s="125">
        <f t="shared" si="4"/>
        <v>75904</v>
      </c>
      <c r="G19" s="125">
        <f t="shared" si="4"/>
        <v>1183577</v>
      </c>
      <c r="H19" s="125">
        <f t="shared" si="4"/>
        <v>1294001</v>
      </c>
      <c r="I19" s="125">
        <f t="shared" si="4"/>
        <v>224796</v>
      </c>
      <c r="J19" s="125">
        <f t="shared" si="4"/>
        <v>1518797</v>
      </c>
    </row>
    <row r="20" spans="1:10" ht="16.8">
      <c r="A20" s="107" t="s">
        <v>252</v>
      </c>
      <c r="B20" s="9"/>
      <c r="C20" s="9"/>
      <c r="D20" s="9"/>
      <c r="E20" s="9"/>
      <c r="F20" s="9"/>
      <c r="G20" s="9"/>
      <c r="H20" s="9" t="s">
        <v>66</v>
      </c>
      <c r="I20" s="9"/>
      <c r="J20" s="10"/>
    </row>
    <row r="21" spans="1:10" ht="16.8">
      <c r="A21" s="169" t="s">
        <v>50</v>
      </c>
      <c r="B21" s="9"/>
      <c r="C21" s="40"/>
      <c r="D21" s="40"/>
      <c r="E21" s="9"/>
      <c r="F21" s="9"/>
      <c r="G21" s="9"/>
      <c r="H21" s="9"/>
      <c r="I21" s="51"/>
      <c r="J21" s="10"/>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2"/>
  <sheetViews>
    <sheetView showGridLines="0" rightToLeft="1" view="pageBreakPreview" zoomScale="55" zoomScaleNormal="55" zoomScaleSheetLayoutView="55" workbookViewId="0">
      <selection activeCell="H37" sqref="H37"/>
    </sheetView>
  </sheetViews>
  <sheetFormatPr defaultColWidth="8.88671875" defaultRowHeight="14.4"/>
  <cols>
    <col min="1" max="1" width="41.109375" style="202" customWidth="1"/>
    <col min="2" max="4" width="11.44140625" style="202" bestFit="1" customWidth="1"/>
    <col min="5" max="5" width="13.33203125" style="202" bestFit="1" customWidth="1"/>
    <col min="6" max="6" width="11.44140625" style="202" bestFit="1" customWidth="1"/>
    <col min="7" max="8" width="13.33203125" style="202" bestFit="1" customWidth="1"/>
    <col min="9" max="9" width="11.44140625" style="202" bestFit="1" customWidth="1"/>
    <col min="10" max="10" width="13.33203125" style="202" bestFit="1" customWidth="1"/>
    <col min="11" max="16384" width="8.88671875" style="202"/>
  </cols>
  <sheetData>
    <row r="1" spans="1:27">
      <c r="H1" s="363" t="s">
        <v>214</v>
      </c>
      <c r="I1" s="363"/>
      <c r="J1" s="363"/>
    </row>
    <row r="2" spans="1:27">
      <c r="H2" s="363"/>
      <c r="I2" s="363"/>
      <c r="J2" s="363"/>
    </row>
    <row r="3" spans="1:27" s="203" customFormat="1" ht="18" customHeight="1">
      <c r="H3" s="364"/>
      <c r="I3" s="364"/>
      <c r="J3" s="364"/>
      <c r="K3" s="202"/>
      <c r="L3" s="202"/>
      <c r="M3" s="202"/>
      <c r="N3" s="202"/>
      <c r="O3" s="202"/>
      <c r="P3" s="202"/>
      <c r="Q3" s="202"/>
      <c r="R3" s="202"/>
      <c r="S3" s="202"/>
      <c r="T3" s="202"/>
      <c r="U3" s="202"/>
      <c r="V3" s="202"/>
      <c r="W3" s="202"/>
      <c r="X3" s="202"/>
      <c r="Y3" s="202"/>
      <c r="Z3" s="202"/>
      <c r="AA3" s="202"/>
    </row>
    <row r="4" spans="1:27" ht="15">
      <c r="A4" s="365" t="s">
        <v>343</v>
      </c>
      <c r="B4" s="365"/>
      <c r="C4" s="365"/>
      <c r="D4" s="365"/>
      <c r="E4" s="365"/>
      <c r="F4" s="365"/>
      <c r="G4" s="365"/>
      <c r="H4" s="365"/>
      <c r="I4" s="365"/>
      <c r="J4" s="365"/>
    </row>
    <row r="5" spans="1:27" ht="15.6">
      <c r="A5" s="287" t="s">
        <v>344</v>
      </c>
      <c r="B5" s="340" t="s">
        <v>188</v>
      </c>
      <c r="C5" s="341"/>
      <c r="D5" s="341"/>
      <c r="E5" s="341"/>
      <c r="F5" s="341"/>
      <c r="G5" s="341"/>
      <c r="H5" s="341"/>
      <c r="I5" s="341"/>
      <c r="J5" s="342"/>
    </row>
    <row r="6" spans="1:27" ht="15">
      <c r="A6" s="352" t="s">
        <v>295</v>
      </c>
      <c r="B6" s="351" t="s">
        <v>0</v>
      </c>
      <c r="C6" s="351"/>
      <c r="D6" s="351"/>
      <c r="E6" s="351" t="s">
        <v>1</v>
      </c>
      <c r="F6" s="351"/>
      <c r="G6" s="351"/>
      <c r="H6" s="351" t="s">
        <v>2</v>
      </c>
      <c r="I6" s="351"/>
      <c r="J6" s="352"/>
    </row>
    <row r="7" spans="1:27" ht="15">
      <c r="A7" s="352"/>
      <c r="B7" s="119" t="s">
        <v>14</v>
      </c>
      <c r="C7" s="119" t="s">
        <v>15</v>
      </c>
      <c r="D7" s="119" t="s">
        <v>52</v>
      </c>
      <c r="E7" s="119" t="s">
        <v>14</v>
      </c>
      <c r="F7" s="119" t="s">
        <v>15</v>
      </c>
      <c r="G7" s="119" t="s">
        <v>52</v>
      </c>
      <c r="H7" s="119" t="s">
        <v>14</v>
      </c>
      <c r="I7" s="119" t="s">
        <v>15</v>
      </c>
      <c r="J7" s="120" t="s">
        <v>52</v>
      </c>
    </row>
    <row r="8" spans="1:27" ht="15">
      <c r="A8" s="205" t="s">
        <v>296</v>
      </c>
      <c r="B8" s="206">
        <v>20871</v>
      </c>
      <c r="C8" s="206">
        <v>11797</v>
      </c>
      <c r="D8" s="288">
        <f t="shared" ref="D8:D17" si="0">SUM(B8:C8)</f>
        <v>32668</v>
      </c>
      <c r="E8" s="206">
        <v>7947</v>
      </c>
      <c r="F8" s="206">
        <v>185</v>
      </c>
      <c r="G8" s="206">
        <f t="shared" ref="G8:G17" si="1">SUM(E8:F8)</f>
        <v>8132</v>
      </c>
      <c r="H8" s="206">
        <f>B8+E8</f>
        <v>28818</v>
      </c>
      <c r="I8" s="206">
        <f>C8+F8</f>
        <v>11982</v>
      </c>
      <c r="J8" s="206">
        <f t="shared" ref="J8:J17" si="2">SUM(H8:I8)</f>
        <v>40800</v>
      </c>
    </row>
    <row r="9" spans="1:27" ht="15">
      <c r="A9" s="207" t="s">
        <v>297</v>
      </c>
      <c r="B9" s="208">
        <v>38121</v>
      </c>
      <c r="C9" s="208">
        <v>51049</v>
      </c>
      <c r="D9" s="289">
        <f t="shared" si="0"/>
        <v>89170</v>
      </c>
      <c r="E9" s="208">
        <v>47071</v>
      </c>
      <c r="F9" s="208">
        <v>14756</v>
      </c>
      <c r="G9" s="208">
        <f t="shared" si="1"/>
        <v>61827</v>
      </c>
      <c r="H9" s="208">
        <f t="shared" ref="H9:H17" si="3">B9+E9</f>
        <v>85192</v>
      </c>
      <c r="I9" s="208">
        <f t="shared" ref="I9:I17" si="4">C9+F9</f>
        <v>65805</v>
      </c>
      <c r="J9" s="208">
        <f t="shared" si="2"/>
        <v>150997</v>
      </c>
    </row>
    <row r="10" spans="1:27" ht="15">
      <c r="A10" s="205" t="s">
        <v>298</v>
      </c>
      <c r="B10" s="206">
        <v>30861</v>
      </c>
      <c r="C10" s="206">
        <v>20150</v>
      </c>
      <c r="D10" s="288">
        <f t="shared" si="0"/>
        <v>51011</v>
      </c>
      <c r="E10" s="206">
        <v>71501</v>
      </c>
      <c r="F10" s="206">
        <v>2660</v>
      </c>
      <c r="G10" s="206">
        <f t="shared" si="1"/>
        <v>74161</v>
      </c>
      <c r="H10" s="206">
        <f t="shared" si="3"/>
        <v>102362</v>
      </c>
      <c r="I10" s="206">
        <f t="shared" si="4"/>
        <v>22810</v>
      </c>
      <c r="J10" s="206">
        <f t="shared" si="2"/>
        <v>125172</v>
      </c>
    </row>
    <row r="11" spans="1:27" ht="15">
      <c r="A11" s="207" t="s">
        <v>299</v>
      </c>
      <c r="B11" s="208">
        <v>34093</v>
      </c>
      <c r="C11" s="208">
        <v>36089</v>
      </c>
      <c r="D11" s="289">
        <f t="shared" si="0"/>
        <v>70182</v>
      </c>
      <c r="E11" s="208">
        <v>6718</v>
      </c>
      <c r="F11" s="208">
        <v>501</v>
      </c>
      <c r="G11" s="208">
        <f t="shared" si="1"/>
        <v>7219</v>
      </c>
      <c r="H11" s="208">
        <f t="shared" si="3"/>
        <v>40811</v>
      </c>
      <c r="I11" s="208">
        <f t="shared" si="4"/>
        <v>36590</v>
      </c>
      <c r="J11" s="208">
        <f t="shared" si="2"/>
        <v>77401</v>
      </c>
    </row>
    <row r="12" spans="1:27" ht="15">
      <c r="A12" s="205" t="s">
        <v>300</v>
      </c>
      <c r="B12" s="206">
        <v>36881</v>
      </c>
      <c r="C12" s="206">
        <v>21665</v>
      </c>
      <c r="D12" s="288">
        <f t="shared" si="0"/>
        <v>58546</v>
      </c>
      <c r="E12" s="206">
        <v>65639</v>
      </c>
      <c r="F12" s="206">
        <v>1177</v>
      </c>
      <c r="G12" s="206">
        <f t="shared" si="1"/>
        <v>66816</v>
      </c>
      <c r="H12" s="206">
        <f t="shared" si="3"/>
        <v>102520</v>
      </c>
      <c r="I12" s="206">
        <f t="shared" si="4"/>
        <v>22842</v>
      </c>
      <c r="J12" s="206">
        <f t="shared" si="2"/>
        <v>125362</v>
      </c>
      <c r="K12" s="290"/>
    </row>
    <row r="13" spans="1:27" ht="30">
      <c r="A13" s="207" t="s">
        <v>301</v>
      </c>
      <c r="B13" s="208">
        <v>278</v>
      </c>
      <c r="C13" s="208">
        <v>19</v>
      </c>
      <c r="D13" s="289">
        <f t="shared" si="0"/>
        <v>297</v>
      </c>
      <c r="E13" s="208">
        <v>4829</v>
      </c>
      <c r="F13" s="208">
        <v>1</v>
      </c>
      <c r="G13" s="208">
        <f t="shared" si="1"/>
        <v>4830</v>
      </c>
      <c r="H13" s="208">
        <f t="shared" si="3"/>
        <v>5107</v>
      </c>
      <c r="I13" s="208">
        <f t="shared" si="4"/>
        <v>20</v>
      </c>
      <c r="J13" s="208">
        <f t="shared" si="2"/>
        <v>5127</v>
      </c>
    </row>
    <row r="14" spans="1:27" ht="15">
      <c r="A14" s="205" t="s">
        <v>302</v>
      </c>
      <c r="B14" s="206">
        <v>2962</v>
      </c>
      <c r="C14" s="206">
        <v>816</v>
      </c>
      <c r="D14" s="288">
        <f t="shared" si="0"/>
        <v>3778</v>
      </c>
      <c r="E14" s="206">
        <v>127096</v>
      </c>
      <c r="F14" s="206">
        <v>461</v>
      </c>
      <c r="G14" s="206">
        <f t="shared" si="1"/>
        <v>127557</v>
      </c>
      <c r="H14" s="206">
        <f t="shared" si="3"/>
        <v>130058</v>
      </c>
      <c r="I14" s="206">
        <f t="shared" si="4"/>
        <v>1277</v>
      </c>
      <c r="J14" s="206">
        <f t="shared" si="2"/>
        <v>131335</v>
      </c>
    </row>
    <row r="15" spans="1:27" ht="15">
      <c r="A15" s="207" t="s">
        <v>303</v>
      </c>
      <c r="B15" s="208">
        <v>6522</v>
      </c>
      <c r="C15" s="208">
        <v>1057</v>
      </c>
      <c r="D15" s="289">
        <f t="shared" si="0"/>
        <v>7579</v>
      </c>
      <c r="E15" s="208">
        <v>118415</v>
      </c>
      <c r="F15" s="208">
        <v>188</v>
      </c>
      <c r="G15" s="208">
        <f t="shared" si="1"/>
        <v>118603</v>
      </c>
      <c r="H15" s="208">
        <f t="shared" si="3"/>
        <v>124937</v>
      </c>
      <c r="I15" s="208">
        <f t="shared" si="4"/>
        <v>1245</v>
      </c>
      <c r="J15" s="208">
        <f t="shared" si="2"/>
        <v>126182</v>
      </c>
    </row>
    <row r="16" spans="1:27" ht="15">
      <c r="A16" s="205" t="s">
        <v>304</v>
      </c>
      <c r="B16" s="206">
        <v>7404</v>
      </c>
      <c r="C16" s="206">
        <v>3953</v>
      </c>
      <c r="D16" s="288">
        <f t="shared" si="0"/>
        <v>11357</v>
      </c>
      <c r="E16" s="206">
        <v>631974</v>
      </c>
      <c r="F16" s="206">
        <v>55906</v>
      </c>
      <c r="G16" s="206">
        <f t="shared" si="1"/>
        <v>687880</v>
      </c>
      <c r="H16" s="206">
        <f t="shared" si="3"/>
        <v>639378</v>
      </c>
      <c r="I16" s="206">
        <f t="shared" si="4"/>
        <v>59859</v>
      </c>
      <c r="J16" s="206">
        <f t="shared" si="2"/>
        <v>699237</v>
      </c>
    </row>
    <row r="17" spans="1:11" ht="15">
      <c r="A17" s="207" t="s">
        <v>305</v>
      </c>
      <c r="B17" s="208">
        <v>8335</v>
      </c>
      <c r="C17" s="208">
        <v>2297</v>
      </c>
      <c r="D17" s="289">
        <f t="shared" si="0"/>
        <v>10632</v>
      </c>
      <c r="E17" s="208">
        <v>26483</v>
      </c>
      <c r="F17" s="208">
        <v>69</v>
      </c>
      <c r="G17" s="208">
        <f t="shared" si="1"/>
        <v>26552</v>
      </c>
      <c r="H17" s="208">
        <f t="shared" si="3"/>
        <v>34818</v>
      </c>
      <c r="I17" s="208">
        <f t="shared" si="4"/>
        <v>2366</v>
      </c>
      <c r="J17" s="208">
        <f t="shared" si="2"/>
        <v>37184</v>
      </c>
      <c r="K17" s="290"/>
    </row>
    <row r="18" spans="1:11" ht="15">
      <c r="A18" s="201" t="s">
        <v>61</v>
      </c>
      <c r="B18" s="134">
        <f>SUM(B8:B17)</f>
        <v>186328</v>
      </c>
      <c r="C18" s="134">
        <f t="shared" ref="C18:J18" si="5">SUM(C8:C17)</f>
        <v>148892</v>
      </c>
      <c r="D18" s="134">
        <f t="shared" si="5"/>
        <v>335220</v>
      </c>
      <c r="E18" s="134">
        <f t="shared" si="5"/>
        <v>1107673</v>
      </c>
      <c r="F18" s="134">
        <f t="shared" si="5"/>
        <v>75904</v>
      </c>
      <c r="G18" s="134">
        <f t="shared" si="5"/>
        <v>1183577</v>
      </c>
      <c r="H18" s="134">
        <f t="shared" si="5"/>
        <v>1294001</v>
      </c>
      <c r="I18" s="134">
        <f t="shared" si="5"/>
        <v>224796</v>
      </c>
      <c r="J18" s="134">
        <f t="shared" si="5"/>
        <v>1518797</v>
      </c>
    </row>
    <row r="19" spans="1:11" ht="16.8">
      <c r="A19" s="291" t="s">
        <v>252</v>
      </c>
      <c r="B19" s="211"/>
      <c r="C19" s="211"/>
      <c r="D19" s="211"/>
      <c r="E19" s="211"/>
      <c r="F19" s="211"/>
      <c r="G19" s="211"/>
      <c r="H19" s="211"/>
      <c r="I19" s="211"/>
      <c r="J19" s="211"/>
    </row>
    <row r="20" spans="1:11" ht="16.8">
      <c r="A20" s="292" t="s">
        <v>50</v>
      </c>
      <c r="B20" s="269"/>
      <c r="C20" s="269"/>
      <c r="D20" s="269"/>
      <c r="E20" s="269"/>
      <c r="F20" s="269"/>
      <c r="G20" s="269"/>
      <c r="H20" s="269"/>
      <c r="I20" s="269"/>
      <c r="J20" s="269"/>
    </row>
    <row r="21" spans="1:11" s="216" customFormat="1" ht="21" customHeight="1">
      <c r="A21" s="362" t="s">
        <v>307</v>
      </c>
      <c r="B21" s="362"/>
      <c r="C21" s="362"/>
      <c r="D21" s="362"/>
      <c r="E21" s="362"/>
      <c r="F21" s="362"/>
      <c r="G21" s="215" t="s">
        <v>272</v>
      </c>
      <c r="H21" s="215" t="s">
        <v>272</v>
      </c>
      <c r="I21" s="215" t="s">
        <v>272</v>
      </c>
      <c r="J21" s="215" t="s">
        <v>272</v>
      </c>
    </row>
    <row r="22" spans="1:11" ht="16.8">
      <c r="A22" s="211"/>
      <c r="B22" s="211"/>
      <c r="C22" s="211"/>
      <c r="D22" s="211"/>
      <c r="E22" s="211"/>
      <c r="F22" s="211"/>
      <c r="G22" s="211"/>
      <c r="H22" s="211"/>
      <c r="I22" s="211"/>
      <c r="J22" s="211"/>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76CF-0647-40B2-9CB0-FB7CF2EBC9CA}">
  <sheetPr>
    <tabColor rgb="FF002060"/>
  </sheetPr>
  <dimension ref="A1:AD23"/>
  <sheetViews>
    <sheetView showGridLines="0" rightToLeft="1" view="pageBreakPreview" zoomScale="70" zoomScaleNormal="80" zoomScaleSheetLayoutView="70" workbookViewId="0"/>
  </sheetViews>
  <sheetFormatPr defaultColWidth="8.88671875" defaultRowHeight="14.4"/>
  <cols>
    <col min="1" max="1" width="18.44140625" style="8" customWidth="1"/>
    <col min="2" max="2" width="13.109375" style="8" customWidth="1"/>
    <col min="3" max="3" width="10.44140625" style="8" bestFit="1" customWidth="1"/>
    <col min="4" max="4" width="13.6640625" style="8" customWidth="1"/>
    <col min="5" max="5" width="12.44140625" style="8" bestFit="1" customWidth="1"/>
    <col min="6" max="6" width="10.44140625" style="8" bestFit="1" customWidth="1"/>
    <col min="7" max="8" width="12.44140625" style="8" bestFit="1" customWidth="1"/>
    <col min="9" max="9" width="12.33203125" style="8" customWidth="1"/>
    <col min="10" max="10" width="12.44140625" style="8" bestFit="1" customWidth="1"/>
    <col min="11" max="16384" width="8.88671875" style="8"/>
  </cols>
  <sheetData>
    <row r="1" spans="1:30">
      <c r="H1" s="337" t="s">
        <v>214</v>
      </c>
      <c r="I1" s="337"/>
      <c r="J1" s="337"/>
    </row>
    <row r="2" spans="1:30">
      <c r="H2" s="337"/>
      <c r="I2" s="337"/>
      <c r="J2" s="337"/>
    </row>
    <row r="3" spans="1:30" s="16" customFormat="1">
      <c r="H3" s="349"/>
      <c r="I3" s="349"/>
      <c r="J3" s="349"/>
      <c r="K3" s="8"/>
      <c r="L3" s="8"/>
      <c r="M3" s="8"/>
      <c r="N3" s="8"/>
      <c r="O3" s="8"/>
      <c r="P3" s="8"/>
      <c r="Q3" s="8"/>
      <c r="R3" s="8"/>
      <c r="S3" s="8"/>
      <c r="T3" s="8"/>
      <c r="U3" s="8"/>
      <c r="V3" s="8"/>
      <c r="W3" s="8"/>
      <c r="X3" s="8"/>
      <c r="Y3" s="8"/>
      <c r="Z3" s="8"/>
      <c r="AA3" s="8"/>
      <c r="AB3" s="8"/>
      <c r="AC3" s="8"/>
      <c r="AD3" s="8"/>
    </row>
    <row r="4" spans="1:30" ht="15">
      <c r="A4" s="357" t="s">
        <v>277</v>
      </c>
      <c r="B4" s="357"/>
      <c r="C4" s="357"/>
      <c r="D4" s="357"/>
      <c r="E4" s="357"/>
      <c r="F4" s="357"/>
      <c r="G4" s="357"/>
      <c r="H4" s="357"/>
      <c r="I4" s="357"/>
      <c r="J4" s="357"/>
    </row>
    <row r="5" spans="1:30" ht="15.6">
      <c r="A5" s="135" t="s">
        <v>278</v>
      </c>
      <c r="B5" s="340" t="s">
        <v>188</v>
      </c>
      <c r="C5" s="341"/>
      <c r="D5" s="341"/>
      <c r="E5" s="341"/>
      <c r="F5" s="341"/>
      <c r="G5" s="341"/>
      <c r="H5" s="341"/>
      <c r="I5" s="341"/>
      <c r="J5" s="342"/>
    </row>
    <row r="6" spans="1:30" ht="15">
      <c r="A6" s="351" t="s">
        <v>17</v>
      </c>
      <c r="B6" s="353" t="s">
        <v>0</v>
      </c>
      <c r="C6" s="351"/>
      <c r="D6" s="351"/>
      <c r="E6" s="351" t="s">
        <v>1</v>
      </c>
      <c r="F6" s="351"/>
      <c r="G6" s="351"/>
      <c r="H6" s="351" t="s">
        <v>2</v>
      </c>
      <c r="I6" s="351"/>
      <c r="J6" s="352"/>
    </row>
    <row r="7" spans="1:30" ht="18">
      <c r="A7" s="351"/>
      <c r="B7" s="139" t="s">
        <v>14</v>
      </c>
      <c r="C7" s="119" t="s">
        <v>15</v>
      </c>
      <c r="D7" s="119" t="s">
        <v>52</v>
      </c>
      <c r="E7" s="119" t="s">
        <v>14</v>
      </c>
      <c r="F7" s="119" t="s">
        <v>15</v>
      </c>
      <c r="G7" s="119" t="s">
        <v>52</v>
      </c>
      <c r="H7" s="119" t="s">
        <v>14</v>
      </c>
      <c r="I7" s="119" t="s">
        <v>15</v>
      </c>
      <c r="J7" s="120" t="s">
        <v>52</v>
      </c>
      <c r="L7" s="77"/>
      <c r="M7" s="78"/>
    </row>
    <row r="8" spans="1:30" ht="24" customHeight="1">
      <c r="A8" s="156" t="s">
        <v>18</v>
      </c>
      <c r="B8" s="144">
        <v>70528</v>
      </c>
      <c r="C8" s="144">
        <v>64710</v>
      </c>
      <c r="D8" s="144">
        <f>SUM(B8:C8)</f>
        <v>135238</v>
      </c>
      <c r="E8" s="144">
        <v>457307</v>
      </c>
      <c r="F8" s="144">
        <v>52012</v>
      </c>
      <c r="G8" s="144">
        <f>SUM(E8:F8)</f>
        <v>509319</v>
      </c>
      <c r="H8" s="144">
        <f>B8+E8</f>
        <v>527835</v>
      </c>
      <c r="I8" s="144">
        <f t="shared" ref="I8:J20" si="0">C8+F8</f>
        <v>116722</v>
      </c>
      <c r="J8" s="144">
        <f t="shared" si="0"/>
        <v>644557</v>
      </c>
      <c r="N8" s="78"/>
      <c r="O8"/>
      <c r="P8" s="39"/>
    </row>
    <row r="9" spans="1:30" ht="24" customHeight="1">
      <c r="A9" s="157" t="s">
        <v>19</v>
      </c>
      <c r="B9" s="145">
        <v>41137</v>
      </c>
      <c r="C9" s="145">
        <v>30791</v>
      </c>
      <c r="D9" s="145">
        <f t="shared" ref="D9:D20" si="1">SUM(B9:C9)</f>
        <v>71928</v>
      </c>
      <c r="E9" s="145">
        <v>216807</v>
      </c>
      <c r="F9" s="145">
        <v>7536</v>
      </c>
      <c r="G9" s="145">
        <f t="shared" ref="G9:G20" si="2">SUM(E9:F9)</f>
        <v>224343</v>
      </c>
      <c r="H9" s="145">
        <f t="shared" ref="H9:H20" si="3">B9+E9</f>
        <v>257944</v>
      </c>
      <c r="I9" s="145">
        <f t="shared" si="0"/>
        <v>38327</v>
      </c>
      <c r="J9" s="145">
        <f t="shared" si="0"/>
        <v>296271</v>
      </c>
      <c r="N9" s="78"/>
      <c r="O9"/>
      <c r="P9" s="39"/>
    </row>
    <row r="10" spans="1:30" ht="24" customHeight="1">
      <c r="A10" s="156" t="s">
        <v>20</v>
      </c>
      <c r="B10" s="144">
        <v>8465</v>
      </c>
      <c r="C10" s="144">
        <v>6254</v>
      </c>
      <c r="D10" s="144">
        <f t="shared" si="1"/>
        <v>14719</v>
      </c>
      <c r="E10" s="144">
        <v>53322</v>
      </c>
      <c r="F10" s="144">
        <v>1358</v>
      </c>
      <c r="G10" s="144">
        <f t="shared" si="2"/>
        <v>54680</v>
      </c>
      <c r="H10" s="144">
        <f t="shared" si="3"/>
        <v>61787</v>
      </c>
      <c r="I10" s="144">
        <f t="shared" si="0"/>
        <v>7612</v>
      </c>
      <c r="J10" s="144">
        <f t="shared" si="0"/>
        <v>69399</v>
      </c>
      <c r="N10" s="78"/>
      <c r="O10"/>
      <c r="P10" s="39"/>
    </row>
    <row r="11" spans="1:30" ht="24" customHeight="1">
      <c r="A11" s="157" t="s">
        <v>21</v>
      </c>
      <c r="B11" s="145">
        <v>6433</v>
      </c>
      <c r="C11" s="145">
        <v>4572</v>
      </c>
      <c r="D11" s="145">
        <f t="shared" si="1"/>
        <v>11005</v>
      </c>
      <c r="E11" s="145">
        <v>44654</v>
      </c>
      <c r="F11" s="145">
        <v>992</v>
      </c>
      <c r="G11" s="145">
        <f t="shared" si="2"/>
        <v>45646</v>
      </c>
      <c r="H11" s="145">
        <f t="shared" si="3"/>
        <v>51087</v>
      </c>
      <c r="I11" s="145">
        <f t="shared" si="0"/>
        <v>5564</v>
      </c>
      <c r="J11" s="145">
        <f t="shared" si="0"/>
        <v>56651</v>
      </c>
      <c r="N11" s="78"/>
      <c r="O11"/>
      <c r="P11" s="39"/>
    </row>
    <row r="12" spans="1:30" ht="24" customHeight="1">
      <c r="A12" s="156" t="s">
        <v>22</v>
      </c>
      <c r="B12" s="144">
        <v>38829</v>
      </c>
      <c r="C12" s="144">
        <v>24614</v>
      </c>
      <c r="D12" s="144">
        <f t="shared" si="1"/>
        <v>63443</v>
      </c>
      <c r="E12" s="144">
        <v>204939</v>
      </c>
      <c r="F12" s="144">
        <v>9326</v>
      </c>
      <c r="G12" s="144">
        <f t="shared" si="2"/>
        <v>214265</v>
      </c>
      <c r="H12" s="144">
        <f t="shared" si="3"/>
        <v>243768</v>
      </c>
      <c r="I12" s="144">
        <f t="shared" si="0"/>
        <v>33940</v>
      </c>
      <c r="J12" s="144">
        <f t="shared" si="0"/>
        <v>277708</v>
      </c>
      <c r="N12" s="78"/>
      <c r="O12"/>
      <c r="P12" s="39"/>
    </row>
    <row r="13" spans="1:30" ht="24" customHeight="1">
      <c r="A13" s="157" t="s">
        <v>23</v>
      </c>
      <c r="B13" s="145">
        <v>7688</v>
      </c>
      <c r="C13" s="145">
        <v>6251</v>
      </c>
      <c r="D13" s="145">
        <f t="shared" si="1"/>
        <v>13939</v>
      </c>
      <c r="E13" s="145">
        <v>47802</v>
      </c>
      <c r="F13" s="145">
        <v>3096</v>
      </c>
      <c r="G13" s="145">
        <f t="shared" si="2"/>
        <v>50898</v>
      </c>
      <c r="H13" s="145">
        <f t="shared" si="3"/>
        <v>55490</v>
      </c>
      <c r="I13" s="145">
        <f t="shared" si="0"/>
        <v>9347</v>
      </c>
      <c r="J13" s="145">
        <f t="shared" si="0"/>
        <v>64837</v>
      </c>
      <c r="N13" s="78"/>
      <c r="O13"/>
      <c r="P13" s="39"/>
    </row>
    <row r="14" spans="1:30" ht="24" customHeight="1">
      <c r="A14" s="156" t="s">
        <v>24</v>
      </c>
      <c r="B14" s="144">
        <v>2260</v>
      </c>
      <c r="C14" s="144">
        <v>2362</v>
      </c>
      <c r="D14" s="144">
        <f t="shared" si="1"/>
        <v>4622</v>
      </c>
      <c r="E14" s="144">
        <v>14407</v>
      </c>
      <c r="F14" s="144">
        <v>216</v>
      </c>
      <c r="G14" s="144">
        <f t="shared" si="2"/>
        <v>14623</v>
      </c>
      <c r="H14" s="144">
        <f t="shared" si="3"/>
        <v>16667</v>
      </c>
      <c r="I14" s="144">
        <f t="shared" si="0"/>
        <v>2578</v>
      </c>
      <c r="J14" s="144">
        <f t="shared" si="0"/>
        <v>19245</v>
      </c>
      <c r="N14" s="78"/>
      <c r="O14"/>
      <c r="P14" s="39"/>
    </row>
    <row r="15" spans="1:30" ht="24" customHeight="1">
      <c r="A15" s="157" t="s">
        <v>25</v>
      </c>
      <c r="B15" s="145">
        <v>2301</v>
      </c>
      <c r="C15" s="145">
        <v>1885</v>
      </c>
      <c r="D15" s="145">
        <f t="shared" si="1"/>
        <v>4186</v>
      </c>
      <c r="E15" s="145">
        <v>14715</v>
      </c>
      <c r="F15" s="145">
        <v>305</v>
      </c>
      <c r="G15" s="145">
        <f t="shared" si="2"/>
        <v>15020</v>
      </c>
      <c r="H15" s="145">
        <f t="shared" si="3"/>
        <v>17016</v>
      </c>
      <c r="I15" s="145">
        <f t="shared" si="0"/>
        <v>2190</v>
      </c>
      <c r="J15" s="145">
        <f t="shared" si="0"/>
        <v>19206</v>
      </c>
      <c r="N15" s="78"/>
      <c r="O15"/>
      <c r="P15" s="39"/>
    </row>
    <row r="16" spans="1:30" ht="24" customHeight="1">
      <c r="A16" s="156" t="s">
        <v>57</v>
      </c>
      <c r="B16" s="144">
        <v>1004</v>
      </c>
      <c r="C16" s="144">
        <v>715</v>
      </c>
      <c r="D16" s="144">
        <f t="shared" si="1"/>
        <v>1719</v>
      </c>
      <c r="E16" s="144">
        <v>5282</v>
      </c>
      <c r="F16" s="144">
        <v>94</v>
      </c>
      <c r="G16" s="144">
        <f t="shared" si="2"/>
        <v>5376</v>
      </c>
      <c r="H16" s="144">
        <f t="shared" si="3"/>
        <v>6286</v>
      </c>
      <c r="I16" s="144">
        <f t="shared" si="0"/>
        <v>809</v>
      </c>
      <c r="J16" s="144">
        <f t="shared" si="0"/>
        <v>7095</v>
      </c>
      <c r="N16" s="78"/>
      <c r="O16"/>
      <c r="P16" s="39"/>
    </row>
    <row r="17" spans="1:16" ht="24" customHeight="1">
      <c r="A17" s="157" t="s">
        <v>26</v>
      </c>
      <c r="B17" s="145">
        <v>3496</v>
      </c>
      <c r="C17" s="145">
        <v>3199</v>
      </c>
      <c r="D17" s="145">
        <f t="shared" si="1"/>
        <v>6695</v>
      </c>
      <c r="E17" s="145">
        <v>20837</v>
      </c>
      <c r="F17" s="145">
        <v>523</v>
      </c>
      <c r="G17" s="145">
        <f t="shared" si="2"/>
        <v>21360</v>
      </c>
      <c r="H17" s="145">
        <f t="shared" si="3"/>
        <v>24333</v>
      </c>
      <c r="I17" s="145">
        <f t="shared" si="0"/>
        <v>3722</v>
      </c>
      <c r="J17" s="145">
        <f t="shared" si="0"/>
        <v>28055</v>
      </c>
      <c r="N17" s="78"/>
      <c r="O17"/>
      <c r="P17" s="39"/>
    </row>
    <row r="18" spans="1:16" ht="24" customHeight="1">
      <c r="A18" s="156" t="s">
        <v>27</v>
      </c>
      <c r="B18" s="144">
        <v>1029</v>
      </c>
      <c r="C18" s="144">
        <v>885</v>
      </c>
      <c r="D18" s="144">
        <f t="shared" si="1"/>
        <v>1914</v>
      </c>
      <c r="E18" s="144">
        <v>5975</v>
      </c>
      <c r="F18" s="144">
        <v>140</v>
      </c>
      <c r="G18" s="144">
        <f t="shared" si="2"/>
        <v>6115</v>
      </c>
      <c r="H18" s="144">
        <f t="shared" si="3"/>
        <v>7004</v>
      </c>
      <c r="I18" s="144">
        <f t="shared" si="0"/>
        <v>1025</v>
      </c>
      <c r="J18" s="144">
        <f t="shared" si="0"/>
        <v>8029</v>
      </c>
      <c r="N18" s="78"/>
      <c r="O18"/>
      <c r="P18" s="39"/>
    </row>
    <row r="19" spans="1:16" ht="24" customHeight="1">
      <c r="A19" s="157" t="s">
        <v>28</v>
      </c>
      <c r="B19" s="145">
        <v>1455</v>
      </c>
      <c r="C19" s="145">
        <v>904</v>
      </c>
      <c r="D19" s="145">
        <f t="shared" si="1"/>
        <v>2359</v>
      </c>
      <c r="E19" s="145">
        <v>8737</v>
      </c>
      <c r="F19" s="145">
        <v>144</v>
      </c>
      <c r="G19" s="145">
        <f t="shared" si="2"/>
        <v>8881</v>
      </c>
      <c r="H19" s="145">
        <f t="shared" si="3"/>
        <v>10192</v>
      </c>
      <c r="I19" s="145">
        <f t="shared" si="0"/>
        <v>1048</v>
      </c>
      <c r="J19" s="145">
        <f t="shared" si="0"/>
        <v>11240</v>
      </c>
      <c r="N19" s="78"/>
      <c r="O19"/>
      <c r="P19" s="39"/>
    </row>
    <row r="20" spans="1:16" ht="24" customHeight="1">
      <c r="A20" s="156" t="s">
        <v>29</v>
      </c>
      <c r="B20" s="144">
        <v>1703</v>
      </c>
      <c r="C20" s="144">
        <v>1750</v>
      </c>
      <c r="D20" s="144">
        <f t="shared" si="1"/>
        <v>3453</v>
      </c>
      <c r="E20" s="144">
        <v>12889</v>
      </c>
      <c r="F20" s="144">
        <v>162</v>
      </c>
      <c r="G20" s="144">
        <f t="shared" si="2"/>
        <v>13051</v>
      </c>
      <c r="H20" s="144">
        <f t="shared" si="3"/>
        <v>14592</v>
      </c>
      <c r="I20" s="144">
        <f t="shared" si="0"/>
        <v>1912</v>
      </c>
      <c r="J20" s="144">
        <f t="shared" si="0"/>
        <v>16504</v>
      </c>
      <c r="N20" s="78"/>
      <c r="O20"/>
      <c r="P20" s="39"/>
    </row>
    <row r="21" spans="1:16" ht="24" customHeight="1">
      <c r="A21" s="119" t="s">
        <v>30</v>
      </c>
      <c r="B21" s="158">
        <f>SUM(B8:B20)</f>
        <v>186328</v>
      </c>
      <c r="C21" s="158">
        <f t="shared" ref="C21:J21" si="4">SUM(C8:C20)</f>
        <v>148892</v>
      </c>
      <c r="D21" s="158">
        <f t="shared" si="4"/>
        <v>335220</v>
      </c>
      <c r="E21" s="158">
        <f t="shared" si="4"/>
        <v>1107673</v>
      </c>
      <c r="F21" s="158">
        <f t="shared" si="4"/>
        <v>75904</v>
      </c>
      <c r="G21" s="158">
        <f t="shared" si="4"/>
        <v>1183577</v>
      </c>
      <c r="H21" s="158">
        <f t="shared" si="4"/>
        <v>1294001</v>
      </c>
      <c r="I21" s="158">
        <f t="shared" si="4"/>
        <v>224796</v>
      </c>
      <c r="J21" s="158">
        <f t="shared" si="4"/>
        <v>1518797</v>
      </c>
      <c r="L21" s="78"/>
      <c r="M21"/>
      <c r="P21" s="39"/>
    </row>
    <row r="22" spans="1:16" ht="16.8">
      <c r="A22" s="128" t="s">
        <v>251</v>
      </c>
      <c r="B22" s="54"/>
      <c r="C22" s="54"/>
      <c r="D22" s="54"/>
      <c r="E22" s="54"/>
      <c r="F22" s="54"/>
      <c r="G22" s="54"/>
      <c r="H22" s="54"/>
      <c r="I22" s="54"/>
      <c r="J22" s="54"/>
    </row>
    <row r="23" spans="1:16" ht="16.8">
      <c r="A23" s="147" t="s">
        <v>50</v>
      </c>
      <c r="B23" s="9"/>
      <c r="C23" s="40"/>
      <c r="D23" s="40"/>
      <c r="E23" s="9"/>
      <c r="F23" s="9"/>
      <c r="G23" s="9"/>
      <c r="H23" s="9"/>
      <c r="I23" s="51"/>
      <c r="J23" s="9"/>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63EE0-D9EE-4EE0-8486-6095EC9B08B0}">
  <sheetPr>
    <tabColor rgb="FF002060"/>
  </sheetPr>
  <dimension ref="A1:M23"/>
  <sheetViews>
    <sheetView showGridLines="0" rightToLeft="1" view="pageBreakPreview" zoomScale="70" zoomScaleNormal="100" zoomScaleSheetLayoutView="70" workbookViewId="0">
      <selection sqref="A1:C2"/>
    </sheetView>
  </sheetViews>
  <sheetFormatPr defaultRowHeight="14.4"/>
  <cols>
    <col min="1" max="1" width="18.6640625" customWidth="1"/>
    <col min="2" max="2" width="13.6640625" style="73" customWidth="1"/>
    <col min="3" max="10" width="13.6640625" customWidth="1"/>
    <col min="12" max="13" width="9.44140625" bestFit="1" customWidth="1"/>
  </cols>
  <sheetData>
    <row r="1" spans="1:13">
      <c r="A1" s="336"/>
      <c r="B1" s="336"/>
      <c r="C1" s="336"/>
      <c r="D1" s="72"/>
      <c r="E1" s="72"/>
      <c r="F1" s="72"/>
      <c r="G1" s="72"/>
      <c r="H1" s="337" t="s">
        <v>214</v>
      </c>
      <c r="I1" s="337"/>
      <c r="J1" s="337"/>
    </row>
    <row r="2" spans="1:13">
      <c r="A2" s="336"/>
      <c r="B2" s="336"/>
      <c r="C2" s="336"/>
      <c r="D2" s="72"/>
      <c r="E2" s="72"/>
      <c r="F2" s="72"/>
      <c r="G2" s="72"/>
      <c r="H2" s="337"/>
      <c r="I2" s="337"/>
      <c r="J2" s="337"/>
    </row>
    <row r="3" spans="1:13">
      <c r="A3" s="338" t="s">
        <v>264</v>
      </c>
      <c r="B3" s="339"/>
      <c r="C3" s="339"/>
      <c r="D3" s="339"/>
      <c r="E3" s="339"/>
      <c r="F3" s="339"/>
      <c r="G3" s="339"/>
      <c r="H3" s="339"/>
      <c r="I3" s="339"/>
      <c r="J3" s="339"/>
    </row>
    <row r="4" spans="1:13" ht="14.4" customHeight="1">
      <c r="A4" s="110" t="s">
        <v>263</v>
      </c>
      <c r="B4" s="340" t="s">
        <v>188</v>
      </c>
      <c r="C4" s="341"/>
      <c r="D4" s="341"/>
      <c r="E4" s="341"/>
      <c r="F4" s="341"/>
      <c r="G4" s="341"/>
      <c r="H4" s="341"/>
      <c r="I4" s="341"/>
      <c r="J4" s="342"/>
    </row>
    <row r="5" spans="1:13" ht="21.75" customHeight="1">
      <c r="A5" s="343" t="s">
        <v>137</v>
      </c>
      <c r="B5" s="345" t="s">
        <v>138</v>
      </c>
      <c r="C5" s="345"/>
      <c r="D5" s="345"/>
      <c r="E5" s="345" t="s">
        <v>1</v>
      </c>
      <c r="F5" s="345"/>
      <c r="G5" s="345"/>
      <c r="H5" s="345" t="s">
        <v>16</v>
      </c>
      <c r="I5" s="345"/>
      <c r="J5" s="346"/>
    </row>
    <row r="6" spans="1:13" ht="23.4" customHeight="1">
      <c r="A6" s="344"/>
      <c r="B6" s="111" t="s">
        <v>42</v>
      </c>
      <c r="C6" s="112" t="s">
        <v>43</v>
      </c>
      <c r="D6" s="112" t="s">
        <v>16</v>
      </c>
      <c r="E6" s="112" t="s">
        <v>42</v>
      </c>
      <c r="F6" s="112" t="s">
        <v>43</v>
      </c>
      <c r="G6" s="112" t="s">
        <v>16</v>
      </c>
      <c r="H6" s="112" t="s">
        <v>42</v>
      </c>
      <c r="I6" s="112" t="s">
        <v>43</v>
      </c>
      <c r="J6" s="113" t="s">
        <v>16</v>
      </c>
    </row>
    <row r="7" spans="1:13" ht="15">
      <c r="A7" s="114" t="s">
        <v>151</v>
      </c>
      <c r="B7" s="115">
        <v>108852</v>
      </c>
      <c r="C7" s="115">
        <v>68492</v>
      </c>
      <c r="D7" s="115">
        <f t="shared" ref="D7:D17" si="0">SUM(B7:C7)</f>
        <v>177344</v>
      </c>
      <c r="E7" s="115">
        <v>416136</v>
      </c>
      <c r="F7" s="115">
        <v>22595</v>
      </c>
      <c r="G7" s="115">
        <f t="shared" ref="G7:G17" si="1">SUM(E7:F7)</f>
        <v>438731</v>
      </c>
      <c r="H7" s="115">
        <f t="shared" ref="H7:J17" si="2">B7+E7</f>
        <v>524988</v>
      </c>
      <c r="I7" s="115">
        <f t="shared" si="2"/>
        <v>91087</v>
      </c>
      <c r="J7" s="115">
        <f t="shared" si="2"/>
        <v>616075</v>
      </c>
      <c r="M7" s="74"/>
    </row>
    <row r="8" spans="1:13" ht="15">
      <c r="A8" s="116" t="s">
        <v>152</v>
      </c>
      <c r="B8" s="117">
        <v>61889</v>
      </c>
      <c r="C8" s="117">
        <v>54201</v>
      </c>
      <c r="D8" s="117">
        <f t="shared" si="0"/>
        <v>116090</v>
      </c>
      <c r="E8" s="117">
        <v>160554</v>
      </c>
      <c r="F8" s="117">
        <v>7654</v>
      </c>
      <c r="G8" s="117">
        <f t="shared" si="1"/>
        <v>168208</v>
      </c>
      <c r="H8" s="117">
        <f t="shared" si="2"/>
        <v>222443</v>
      </c>
      <c r="I8" s="117">
        <f t="shared" si="2"/>
        <v>61855</v>
      </c>
      <c r="J8" s="117">
        <f t="shared" si="2"/>
        <v>284298</v>
      </c>
      <c r="M8" s="74"/>
    </row>
    <row r="9" spans="1:13" ht="15">
      <c r="A9" s="114" t="s">
        <v>153</v>
      </c>
      <c r="B9" s="115">
        <v>111051</v>
      </c>
      <c r="C9" s="115">
        <v>73924</v>
      </c>
      <c r="D9" s="115">
        <f t="shared" si="0"/>
        <v>184975</v>
      </c>
      <c r="E9" s="115">
        <v>475522</v>
      </c>
      <c r="F9" s="115">
        <v>20023</v>
      </c>
      <c r="G9" s="115">
        <f t="shared" si="1"/>
        <v>495545</v>
      </c>
      <c r="H9" s="115">
        <f t="shared" si="2"/>
        <v>586573</v>
      </c>
      <c r="I9" s="115">
        <f t="shared" si="2"/>
        <v>93947</v>
      </c>
      <c r="J9" s="115">
        <f t="shared" si="2"/>
        <v>680520</v>
      </c>
      <c r="M9" s="74"/>
    </row>
    <row r="10" spans="1:13" ht="15">
      <c r="A10" s="116" t="s">
        <v>94</v>
      </c>
      <c r="B10" s="117">
        <v>172819</v>
      </c>
      <c r="C10" s="117">
        <v>122939</v>
      </c>
      <c r="D10" s="117">
        <f t="shared" si="0"/>
        <v>295758</v>
      </c>
      <c r="E10" s="117">
        <v>449539</v>
      </c>
      <c r="F10" s="117">
        <v>21205</v>
      </c>
      <c r="G10" s="117">
        <f t="shared" si="1"/>
        <v>470744</v>
      </c>
      <c r="H10" s="117">
        <f t="shared" si="2"/>
        <v>622358</v>
      </c>
      <c r="I10" s="117">
        <f t="shared" si="2"/>
        <v>144144</v>
      </c>
      <c r="J10" s="117">
        <f t="shared" si="2"/>
        <v>766502</v>
      </c>
      <c r="M10" s="74"/>
    </row>
    <row r="11" spans="1:13" ht="15">
      <c r="A11" s="114" t="s">
        <v>90</v>
      </c>
      <c r="B11" s="115" t="s">
        <v>268</v>
      </c>
      <c r="C11" s="115" t="s">
        <v>268</v>
      </c>
      <c r="D11" s="115" t="s">
        <v>268</v>
      </c>
      <c r="E11" s="115" t="s">
        <v>268</v>
      </c>
      <c r="F11" s="115" t="s">
        <v>268</v>
      </c>
      <c r="G11" s="115" t="s">
        <v>268</v>
      </c>
      <c r="H11" s="115" t="s">
        <v>268</v>
      </c>
      <c r="I11" s="115" t="s">
        <v>268</v>
      </c>
      <c r="J11" s="115" t="s">
        <v>268</v>
      </c>
      <c r="M11" s="74"/>
    </row>
    <row r="12" spans="1:13" ht="15">
      <c r="A12" s="116" t="s">
        <v>116</v>
      </c>
      <c r="B12" s="117">
        <v>142314</v>
      </c>
      <c r="C12" s="117">
        <v>154932</v>
      </c>
      <c r="D12" s="117">
        <f t="shared" si="0"/>
        <v>297246</v>
      </c>
      <c r="E12" s="117">
        <v>430412</v>
      </c>
      <c r="F12" s="117">
        <v>20895</v>
      </c>
      <c r="G12" s="117">
        <f t="shared" si="1"/>
        <v>451307</v>
      </c>
      <c r="H12" s="117">
        <f t="shared" si="2"/>
        <v>572726</v>
      </c>
      <c r="I12" s="117">
        <f t="shared" si="2"/>
        <v>175827</v>
      </c>
      <c r="J12" s="117">
        <f t="shared" si="2"/>
        <v>748553</v>
      </c>
      <c r="M12" s="74"/>
    </row>
    <row r="13" spans="1:13" ht="15">
      <c r="A13" s="114" t="s">
        <v>156</v>
      </c>
      <c r="B13" s="115">
        <v>198656</v>
      </c>
      <c r="C13" s="115">
        <v>146979</v>
      </c>
      <c r="D13" s="115">
        <f t="shared" si="0"/>
        <v>345635</v>
      </c>
      <c r="E13" s="115">
        <v>616847</v>
      </c>
      <c r="F13" s="115">
        <v>24662</v>
      </c>
      <c r="G13" s="115">
        <f t="shared" si="1"/>
        <v>641509</v>
      </c>
      <c r="H13" s="115">
        <f t="shared" si="2"/>
        <v>815503</v>
      </c>
      <c r="I13" s="115">
        <f t="shared" si="2"/>
        <v>171641</v>
      </c>
      <c r="J13" s="115">
        <f t="shared" si="2"/>
        <v>987144</v>
      </c>
      <c r="M13" s="74"/>
    </row>
    <row r="14" spans="1:13" ht="15">
      <c r="A14" s="116" t="s">
        <v>158</v>
      </c>
      <c r="B14" s="117">
        <v>178102</v>
      </c>
      <c r="C14" s="117">
        <v>120429</v>
      </c>
      <c r="D14" s="117">
        <f t="shared" si="0"/>
        <v>298531</v>
      </c>
      <c r="E14" s="117">
        <v>665610</v>
      </c>
      <c r="F14" s="117">
        <v>27310</v>
      </c>
      <c r="G14" s="117">
        <f t="shared" si="1"/>
        <v>692920</v>
      </c>
      <c r="H14" s="117">
        <f t="shared" si="2"/>
        <v>843712</v>
      </c>
      <c r="I14" s="117">
        <f t="shared" si="2"/>
        <v>147739</v>
      </c>
      <c r="J14" s="117">
        <f t="shared" si="2"/>
        <v>991451</v>
      </c>
      <c r="M14" s="74"/>
    </row>
    <row r="15" spans="1:13" ht="15">
      <c r="A15" s="114" t="s">
        <v>186</v>
      </c>
      <c r="B15" s="115">
        <v>85712</v>
      </c>
      <c r="C15" s="115">
        <v>116751</v>
      </c>
      <c r="D15" s="115">
        <f t="shared" si="0"/>
        <v>202463</v>
      </c>
      <c r="E15" s="115">
        <v>17519</v>
      </c>
      <c r="F15" s="115">
        <v>223802</v>
      </c>
      <c r="G15" s="115">
        <f t="shared" si="1"/>
        <v>241321</v>
      </c>
      <c r="H15" s="115">
        <f t="shared" si="2"/>
        <v>103231</v>
      </c>
      <c r="I15" s="115">
        <f t="shared" si="2"/>
        <v>340553</v>
      </c>
      <c r="J15" s="115">
        <f t="shared" si="2"/>
        <v>443784</v>
      </c>
      <c r="M15" s="74"/>
    </row>
    <row r="16" spans="1:13" ht="15">
      <c r="A16" s="116" t="s">
        <v>193</v>
      </c>
      <c r="B16" s="117">
        <v>38787</v>
      </c>
      <c r="C16" s="117">
        <v>40185</v>
      </c>
      <c r="D16" s="117">
        <f t="shared" si="0"/>
        <v>78972</v>
      </c>
      <c r="E16" s="117">
        <v>59460</v>
      </c>
      <c r="F16" s="117">
        <v>5974</v>
      </c>
      <c r="G16" s="117">
        <f t="shared" si="1"/>
        <v>65434</v>
      </c>
      <c r="H16" s="117">
        <f t="shared" si="2"/>
        <v>98247</v>
      </c>
      <c r="I16" s="117">
        <f t="shared" si="2"/>
        <v>46159</v>
      </c>
      <c r="J16" s="117">
        <f t="shared" si="2"/>
        <v>144406</v>
      </c>
      <c r="M16" s="74"/>
    </row>
    <row r="17" spans="1:13" ht="15">
      <c r="A17" s="114" t="s">
        <v>211</v>
      </c>
      <c r="B17" s="115">
        <v>45475</v>
      </c>
      <c r="C17" s="115">
        <v>44796</v>
      </c>
      <c r="D17" s="115">
        <f t="shared" si="0"/>
        <v>90271</v>
      </c>
      <c r="E17" s="115">
        <v>52555</v>
      </c>
      <c r="F17" s="115">
        <v>4640</v>
      </c>
      <c r="G17" s="115">
        <f t="shared" si="1"/>
        <v>57195</v>
      </c>
      <c r="H17" s="115">
        <f t="shared" si="2"/>
        <v>98030</v>
      </c>
      <c r="I17" s="115">
        <f t="shared" si="2"/>
        <v>49436</v>
      </c>
      <c r="J17" s="115">
        <f t="shared" si="2"/>
        <v>147466</v>
      </c>
      <c r="M17" s="74"/>
    </row>
    <row r="18" spans="1:13" s="8" customFormat="1" ht="16.8">
      <c r="A18" s="196" t="s">
        <v>252</v>
      </c>
      <c r="B18" s="9"/>
      <c r="C18" s="9"/>
      <c r="D18" s="9"/>
      <c r="E18" s="9"/>
      <c r="F18" s="9"/>
      <c r="G18" s="9"/>
      <c r="H18" s="9" t="s">
        <v>66</v>
      </c>
      <c r="I18" s="9"/>
      <c r="J18" s="10"/>
    </row>
    <row r="19" spans="1:13" s="8" customFormat="1" ht="16.8">
      <c r="A19" s="147" t="s">
        <v>50</v>
      </c>
      <c r="B19" s="9"/>
      <c r="C19" s="40"/>
      <c r="D19" s="40"/>
      <c r="E19" s="9"/>
      <c r="F19" s="9"/>
      <c r="G19" s="9"/>
      <c r="H19" s="9"/>
      <c r="I19" s="51"/>
      <c r="J19" s="10"/>
    </row>
    <row r="20" spans="1:13" s="8" customFormat="1">
      <c r="A20" s="147" t="s">
        <v>209</v>
      </c>
    </row>
    <row r="21" spans="1:13" s="8" customFormat="1" ht="16.8">
      <c r="A21" s="92"/>
      <c r="B21" s="9"/>
      <c r="C21" s="9"/>
      <c r="D21" s="40"/>
      <c r="E21" s="9"/>
      <c r="F21" s="9"/>
      <c r="G21" s="40"/>
      <c r="H21" s="9"/>
      <c r="I21" s="40"/>
      <c r="J21" s="41"/>
    </row>
    <row r="22" spans="1:13" s="8" customFormat="1" ht="16.8">
      <c r="A22" s="161"/>
      <c r="B22" s="40"/>
      <c r="C22" s="40"/>
      <c r="D22" s="9"/>
      <c r="E22" s="9"/>
      <c r="F22" s="9"/>
      <c r="G22" s="9"/>
      <c r="H22" s="9"/>
      <c r="I22" s="9"/>
      <c r="J22" s="10"/>
    </row>
    <row r="23" spans="1:13">
      <c r="A23" s="162"/>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2060"/>
  </sheetPr>
  <dimension ref="A1:AB41"/>
  <sheetViews>
    <sheetView showGridLines="0" rightToLeft="1" view="pageBreakPreview" zoomScale="40" zoomScaleNormal="55" zoomScaleSheetLayoutView="40" workbookViewId="0">
      <selection activeCell="A41" sqref="A41"/>
    </sheetView>
  </sheetViews>
  <sheetFormatPr defaultColWidth="8.88671875" defaultRowHeight="14.4"/>
  <cols>
    <col min="1" max="1" width="42.6640625" style="8" customWidth="1"/>
    <col min="2" max="2" width="13.33203125" style="8" bestFit="1" customWidth="1"/>
    <col min="3" max="3" width="11.44140625" style="8" bestFit="1" customWidth="1"/>
    <col min="4" max="5" width="13.33203125" style="8" bestFit="1" customWidth="1"/>
    <col min="6" max="6" width="11.44140625" style="8" bestFit="1" customWidth="1"/>
    <col min="7" max="8" width="13.33203125" style="8" bestFit="1" customWidth="1"/>
    <col min="9" max="9" width="11.44140625" style="8" bestFit="1" customWidth="1"/>
    <col min="10" max="10" width="13.33203125" style="8" bestFit="1" customWidth="1"/>
    <col min="11" max="12" width="8.88671875" style="8" customWidth="1"/>
    <col min="13" max="16384" width="8.88671875" style="8"/>
  </cols>
  <sheetData>
    <row r="1" spans="1:28">
      <c r="H1" s="337" t="s">
        <v>214</v>
      </c>
      <c r="I1" s="337"/>
      <c r="J1" s="337"/>
      <c r="L1" s="15"/>
      <c r="M1" s="15"/>
    </row>
    <row r="2" spans="1:28">
      <c r="H2" s="337"/>
      <c r="I2" s="337"/>
      <c r="J2" s="337"/>
      <c r="L2" s="15"/>
      <c r="M2" s="15"/>
    </row>
    <row r="3" spans="1:28" s="16" customFormat="1">
      <c r="H3" s="349"/>
      <c r="I3" s="349"/>
      <c r="J3" s="349"/>
      <c r="K3" s="8"/>
      <c r="L3" s="8"/>
      <c r="M3" s="8"/>
      <c r="N3" s="8"/>
      <c r="O3" s="8"/>
      <c r="P3" s="8"/>
      <c r="Q3" s="8"/>
      <c r="R3" s="8"/>
      <c r="S3" s="8"/>
      <c r="T3" s="8"/>
      <c r="U3" s="8"/>
      <c r="V3" s="8"/>
      <c r="W3" s="8"/>
      <c r="X3" s="8"/>
      <c r="Y3" s="8"/>
      <c r="Z3" s="8"/>
      <c r="AA3" s="8"/>
      <c r="AB3" s="8"/>
    </row>
    <row r="4" spans="1:28" ht="15">
      <c r="A4" s="359" t="s">
        <v>181</v>
      </c>
      <c r="B4" s="359"/>
      <c r="C4" s="359"/>
      <c r="D4" s="359"/>
      <c r="E4" s="359"/>
      <c r="F4" s="359"/>
      <c r="G4" s="359"/>
      <c r="H4" s="359"/>
      <c r="I4" s="359"/>
      <c r="J4" s="359"/>
    </row>
    <row r="5" spans="1:28" ht="15.6">
      <c r="A5" s="170" t="s">
        <v>244</v>
      </c>
      <c r="B5" s="340" t="s">
        <v>188</v>
      </c>
      <c r="C5" s="341"/>
      <c r="D5" s="341"/>
      <c r="E5" s="341"/>
      <c r="F5" s="341"/>
      <c r="G5" s="341"/>
      <c r="H5" s="341"/>
      <c r="I5" s="341"/>
      <c r="J5" s="342"/>
    </row>
    <row r="6" spans="1:28" ht="15">
      <c r="A6" s="351" t="s">
        <v>68</v>
      </c>
      <c r="B6" s="353" t="s">
        <v>0</v>
      </c>
      <c r="C6" s="351"/>
      <c r="D6" s="351"/>
      <c r="E6" s="351" t="s">
        <v>1</v>
      </c>
      <c r="F6" s="351"/>
      <c r="G6" s="351"/>
      <c r="H6" s="351" t="s">
        <v>2</v>
      </c>
      <c r="I6" s="351"/>
      <c r="J6" s="352"/>
    </row>
    <row r="7" spans="1:28" ht="15">
      <c r="A7" s="351"/>
      <c r="B7" s="139" t="s">
        <v>14</v>
      </c>
      <c r="C7" s="119" t="s">
        <v>15</v>
      </c>
      <c r="D7" s="119" t="s">
        <v>52</v>
      </c>
      <c r="E7" s="119" t="s">
        <v>14</v>
      </c>
      <c r="F7" s="119" t="s">
        <v>15</v>
      </c>
      <c r="G7" s="119" t="s">
        <v>52</v>
      </c>
      <c r="H7" s="119" t="s">
        <v>14</v>
      </c>
      <c r="I7" s="119" t="s">
        <v>15</v>
      </c>
      <c r="J7" s="120" t="s">
        <v>52</v>
      </c>
    </row>
    <row r="8" spans="1:28" ht="15">
      <c r="A8" s="159" t="s">
        <v>194</v>
      </c>
      <c r="B8" s="171">
        <v>128</v>
      </c>
      <c r="C8" s="171">
        <v>21</v>
      </c>
      <c r="D8" s="172">
        <f>B8+C8</f>
        <v>149</v>
      </c>
      <c r="E8" s="171">
        <v>0</v>
      </c>
      <c r="F8" s="171">
        <v>0</v>
      </c>
      <c r="G8" s="171">
        <f t="shared" ref="G8:G37" si="0">E8+F8</f>
        <v>0</v>
      </c>
      <c r="H8" s="171">
        <f>B8+E8</f>
        <v>128</v>
      </c>
      <c r="I8" s="171">
        <f>C8+F8</f>
        <v>21</v>
      </c>
      <c r="J8" s="171">
        <f t="shared" ref="J8:J37" si="1">H8+I8</f>
        <v>149</v>
      </c>
    </row>
    <row r="9" spans="1:28" ht="15">
      <c r="A9" s="160" t="s">
        <v>195</v>
      </c>
      <c r="B9" s="173">
        <v>28854</v>
      </c>
      <c r="C9" s="173">
        <v>26766</v>
      </c>
      <c r="D9" s="174">
        <f t="shared" ref="D9:D37" si="2">B9+C9</f>
        <v>55620</v>
      </c>
      <c r="E9" s="173">
        <v>680</v>
      </c>
      <c r="F9" s="173">
        <v>324</v>
      </c>
      <c r="G9" s="173">
        <f t="shared" si="0"/>
        <v>1004</v>
      </c>
      <c r="H9" s="173">
        <f t="shared" ref="H9:I37" si="3">B9+E9</f>
        <v>29534</v>
      </c>
      <c r="I9" s="173">
        <f t="shared" si="3"/>
        <v>27090</v>
      </c>
      <c r="J9" s="173">
        <f t="shared" si="1"/>
        <v>56624</v>
      </c>
    </row>
    <row r="10" spans="1:28" ht="23.4" customHeight="1">
      <c r="A10" s="159" t="s">
        <v>69</v>
      </c>
      <c r="B10" s="171">
        <v>1813</v>
      </c>
      <c r="C10" s="171">
        <v>1737</v>
      </c>
      <c r="D10" s="172">
        <f t="shared" si="2"/>
        <v>3550</v>
      </c>
      <c r="E10" s="171">
        <v>0</v>
      </c>
      <c r="F10" s="171">
        <v>0</v>
      </c>
      <c r="G10" s="171">
        <f t="shared" si="0"/>
        <v>0</v>
      </c>
      <c r="H10" s="171">
        <f t="shared" si="3"/>
        <v>1813</v>
      </c>
      <c r="I10" s="171">
        <f t="shared" si="3"/>
        <v>1737</v>
      </c>
      <c r="J10" s="171">
        <f t="shared" si="1"/>
        <v>3550</v>
      </c>
    </row>
    <row r="11" spans="1:28" ht="30">
      <c r="A11" s="160" t="s">
        <v>196</v>
      </c>
      <c r="B11" s="173">
        <v>0</v>
      </c>
      <c r="C11" s="173">
        <v>1</v>
      </c>
      <c r="D11" s="174">
        <f t="shared" si="2"/>
        <v>1</v>
      </c>
      <c r="E11" s="173">
        <v>0</v>
      </c>
      <c r="F11" s="173">
        <v>0</v>
      </c>
      <c r="G11" s="173">
        <f t="shared" si="0"/>
        <v>0</v>
      </c>
      <c r="H11" s="173">
        <f t="shared" si="3"/>
        <v>0</v>
      </c>
      <c r="I11" s="173">
        <f t="shared" si="3"/>
        <v>1</v>
      </c>
      <c r="J11" s="173">
        <f t="shared" si="1"/>
        <v>1</v>
      </c>
    </row>
    <row r="12" spans="1:28" ht="15">
      <c r="A12" s="159" t="s">
        <v>204</v>
      </c>
      <c r="B12" s="171">
        <v>1</v>
      </c>
      <c r="C12" s="171">
        <v>0</v>
      </c>
      <c r="D12" s="172">
        <f t="shared" si="2"/>
        <v>1</v>
      </c>
      <c r="E12" s="171">
        <v>0</v>
      </c>
      <c r="F12" s="171">
        <v>0</v>
      </c>
      <c r="G12" s="171">
        <f t="shared" si="0"/>
        <v>0</v>
      </c>
      <c r="H12" s="171">
        <f t="shared" si="3"/>
        <v>1</v>
      </c>
      <c r="I12" s="171">
        <f t="shared" si="3"/>
        <v>0</v>
      </c>
      <c r="J12" s="171">
        <f t="shared" si="1"/>
        <v>1</v>
      </c>
    </row>
    <row r="13" spans="1:28" ht="15.75" customHeight="1">
      <c r="A13" s="160" t="s">
        <v>197</v>
      </c>
      <c r="B13" s="173">
        <v>5</v>
      </c>
      <c r="C13" s="173">
        <v>2</v>
      </c>
      <c r="D13" s="174">
        <f t="shared" si="2"/>
        <v>7</v>
      </c>
      <c r="E13" s="173">
        <v>0</v>
      </c>
      <c r="F13" s="173">
        <v>0</v>
      </c>
      <c r="G13" s="173">
        <f t="shared" si="0"/>
        <v>0</v>
      </c>
      <c r="H13" s="173">
        <f t="shared" si="3"/>
        <v>5</v>
      </c>
      <c r="I13" s="173">
        <f t="shared" si="3"/>
        <v>2</v>
      </c>
      <c r="J13" s="173">
        <f t="shared" si="1"/>
        <v>7</v>
      </c>
      <c r="K13" s="39"/>
    </row>
    <row r="14" spans="1:28" ht="15">
      <c r="A14" s="159" t="s">
        <v>159</v>
      </c>
      <c r="B14" s="171">
        <v>2226</v>
      </c>
      <c r="C14" s="171">
        <v>1870</v>
      </c>
      <c r="D14" s="172">
        <f t="shared" si="2"/>
        <v>4096</v>
      </c>
      <c r="E14" s="171">
        <v>0</v>
      </c>
      <c r="F14" s="171">
        <v>0</v>
      </c>
      <c r="G14" s="171">
        <f t="shared" si="0"/>
        <v>0</v>
      </c>
      <c r="H14" s="171">
        <f t="shared" si="3"/>
        <v>2226</v>
      </c>
      <c r="I14" s="171">
        <f t="shared" si="3"/>
        <v>1870</v>
      </c>
      <c r="J14" s="171">
        <f t="shared" si="1"/>
        <v>4096</v>
      </c>
      <c r="K14" s="39"/>
    </row>
    <row r="15" spans="1:28" ht="15">
      <c r="A15" s="160" t="s">
        <v>160</v>
      </c>
      <c r="B15" s="173">
        <v>878</v>
      </c>
      <c r="C15" s="173">
        <v>950</v>
      </c>
      <c r="D15" s="174">
        <f t="shared" si="2"/>
        <v>1828</v>
      </c>
      <c r="E15" s="173">
        <v>0</v>
      </c>
      <c r="F15" s="173">
        <v>0</v>
      </c>
      <c r="G15" s="173">
        <f t="shared" si="0"/>
        <v>0</v>
      </c>
      <c r="H15" s="173">
        <f t="shared" si="3"/>
        <v>878</v>
      </c>
      <c r="I15" s="173">
        <f t="shared" si="3"/>
        <v>950</v>
      </c>
      <c r="J15" s="173">
        <f t="shared" si="1"/>
        <v>1828</v>
      </c>
      <c r="K15" s="39"/>
    </row>
    <row r="16" spans="1:28" ht="15">
      <c r="A16" s="159" t="s">
        <v>161</v>
      </c>
      <c r="B16" s="171">
        <v>2567</v>
      </c>
      <c r="C16" s="171">
        <v>2023</v>
      </c>
      <c r="D16" s="172">
        <f t="shared" si="2"/>
        <v>4590</v>
      </c>
      <c r="E16" s="171">
        <v>0</v>
      </c>
      <c r="F16" s="171">
        <v>0</v>
      </c>
      <c r="G16" s="171">
        <f t="shared" si="0"/>
        <v>0</v>
      </c>
      <c r="H16" s="171">
        <f t="shared" si="3"/>
        <v>2567</v>
      </c>
      <c r="I16" s="171">
        <f t="shared" si="3"/>
        <v>2023</v>
      </c>
      <c r="J16" s="171">
        <f t="shared" si="1"/>
        <v>4590</v>
      </c>
      <c r="K16" s="39"/>
    </row>
    <row r="17" spans="1:11" ht="19.95" customHeight="1">
      <c r="A17" s="160" t="s">
        <v>205</v>
      </c>
      <c r="B17" s="173">
        <v>0</v>
      </c>
      <c r="C17" s="173">
        <v>0</v>
      </c>
      <c r="D17" s="174">
        <f t="shared" si="2"/>
        <v>0</v>
      </c>
      <c r="E17" s="173">
        <v>0</v>
      </c>
      <c r="F17" s="173">
        <v>0</v>
      </c>
      <c r="G17" s="173">
        <f t="shared" si="0"/>
        <v>0</v>
      </c>
      <c r="H17" s="173">
        <f t="shared" si="3"/>
        <v>0</v>
      </c>
      <c r="I17" s="173">
        <f t="shared" si="3"/>
        <v>0</v>
      </c>
      <c r="J17" s="173">
        <f t="shared" si="1"/>
        <v>0</v>
      </c>
      <c r="K17" s="39"/>
    </row>
    <row r="18" spans="1:11" ht="15">
      <c r="A18" s="159" t="s">
        <v>198</v>
      </c>
      <c r="B18" s="171">
        <v>0</v>
      </c>
      <c r="C18" s="171">
        <v>0</v>
      </c>
      <c r="D18" s="172">
        <f t="shared" si="2"/>
        <v>0</v>
      </c>
      <c r="E18" s="171">
        <v>46686</v>
      </c>
      <c r="F18" s="171">
        <v>3872</v>
      </c>
      <c r="G18" s="171">
        <f t="shared" si="0"/>
        <v>50558</v>
      </c>
      <c r="H18" s="171">
        <f t="shared" si="3"/>
        <v>46686</v>
      </c>
      <c r="I18" s="171">
        <f t="shared" si="3"/>
        <v>3872</v>
      </c>
      <c r="J18" s="171">
        <f t="shared" si="1"/>
        <v>50558</v>
      </c>
      <c r="K18" s="39"/>
    </row>
    <row r="19" spans="1:11" ht="19.95" customHeight="1">
      <c r="A19" s="160" t="s">
        <v>199</v>
      </c>
      <c r="B19" s="173">
        <v>1214</v>
      </c>
      <c r="C19" s="173">
        <v>2500</v>
      </c>
      <c r="D19" s="174">
        <f t="shared" si="2"/>
        <v>3714</v>
      </c>
      <c r="E19" s="173">
        <v>0</v>
      </c>
      <c r="F19" s="173">
        <v>0</v>
      </c>
      <c r="G19" s="173">
        <f t="shared" si="0"/>
        <v>0</v>
      </c>
      <c r="H19" s="173">
        <f t="shared" si="3"/>
        <v>1214</v>
      </c>
      <c r="I19" s="173">
        <f t="shared" si="3"/>
        <v>2500</v>
      </c>
      <c r="J19" s="173">
        <f t="shared" si="1"/>
        <v>3714</v>
      </c>
      <c r="K19" s="39"/>
    </row>
    <row r="20" spans="1:11" ht="15">
      <c r="A20" s="159" t="s">
        <v>200</v>
      </c>
      <c r="B20" s="171">
        <v>172</v>
      </c>
      <c r="C20" s="171">
        <v>65</v>
      </c>
      <c r="D20" s="172">
        <f t="shared" si="2"/>
        <v>237</v>
      </c>
      <c r="E20" s="171">
        <v>0</v>
      </c>
      <c r="F20" s="171">
        <v>0</v>
      </c>
      <c r="G20" s="171">
        <f t="shared" si="0"/>
        <v>0</v>
      </c>
      <c r="H20" s="171">
        <f t="shared" si="3"/>
        <v>172</v>
      </c>
      <c r="I20" s="171">
        <f t="shared" si="3"/>
        <v>65</v>
      </c>
      <c r="J20" s="171">
        <f t="shared" si="1"/>
        <v>237</v>
      </c>
      <c r="K20" s="39"/>
    </row>
    <row r="21" spans="1:11" ht="15">
      <c r="A21" s="160" t="s">
        <v>70</v>
      </c>
      <c r="B21" s="173">
        <v>0</v>
      </c>
      <c r="C21" s="173">
        <v>0</v>
      </c>
      <c r="D21" s="174">
        <f t="shared" si="2"/>
        <v>0</v>
      </c>
      <c r="E21" s="173">
        <v>4</v>
      </c>
      <c r="F21" s="173">
        <v>3</v>
      </c>
      <c r="G21" s="173">
        <f t="shared" si="0"/>
        <v>7</v>
      </c>
      <c r="H21" s="173">
        <f t="shared" si="3"/>
        <v>4</v>
      </c>
      <c r="I21" s="173">
        <f t="shared" si="3"/>
        <v>3</v>
      </c>
      <c r="J21" s="173">
        <f t="shared" si="1"/>
        <v>7</v>
      </c>
      <c r="K21" s="39"/>
    </row>
    <row r="22" spans="1:11" ht="15">
      <c r="A22" s="159" t="s">
        <v>201</v>
      </c>
      <c r="B22" s="171">
        <v>0</v>
      </c>
      <c r="C22" s="171">
        <v>1</v>
      </c>
      <c r="D22" s="172">
        <f t="shared" si="2"/>
        <v>1</v>
      </c>
      <c r="E22" s="171">
        <v>0</v>
      </c>
      <c r="F22" s="171">
        <v>0</v>
      </c>
      <c r="G22" s="171">
        <f t="shared" si="0"/>
        <v>0</v>
      </c>
      <c r="H22" s="171">
        <f t="shared" si="3"/>
        <v>0</v>
      </c>
      <c r="I22" s="171">
        <f t="shared" si="3"/>
        <v>1</v>
      </c>
      <c r="J22" s="171">
        <f t="shared" si="1"/>
        <v>1</v>
      </c>
      <c r="K22" s="39"/>
    </row>
    <row r="23" spans="1:11" ht="15">
      <c r="A23" s="160" t="s">
        <v>71</v>
      </c>
      <c r="B23" s="173">
        <v>1565</v>
      </c>
      <c r="C23" s="173">
        <v>903</v>
      </c>
      <c r="D23" s="174">
        <f t="shared" si="2"/>
        <v>2468</v>
      </c>
      <c r="E23" s="173">
        <v>0</v>
      </c>
      <c r="F23" s="173">
        <v>0</v>
      </c>
      <c r="G23" s="173">
        <f t="shared" si="0"/>
        <v>0</v>
      </c>
      <c r="H23" s="173">
        <f t="shared" si="3"/>
        <v>1565</v>
      </c>
      <c r="I23" s="173">
        <f t="shared" si="3"/>
        <v>903</v>
      </c>
      <c r="J23" s="173">
        <f t="shared" si="1"/>
        <v>2468</v>
      </c>
      <c r="K23" s="39"/>
    </row>
    <row r="24" spans="1:11" ht="15">
      <c r="A24" s="159" t="s">
        <v>202</v>
      </c>
      <c r="B24" s="171">
        <v>4518</v>
      </c>
      <c r="C24" s="171">
        <v>6575</v>
      </c>
      <c r="D24" s="172">
        <f t="shared" si="2"/>
        <v>11093</v>
      </c>
      <c r="E24" s="171">
        <v>0</v>
      </c>
      <c r="F24" s="171">
        <v>0</v>
      </c>
      <c r="G24" s="171">
        <f t="shared" si="0"/>
        <v>0</v>
      </c>
      <c r="H24" s="171">
        <f t="shared" si="3"/>
        <v>4518</v>
      </c>
      <c r="I24" s="171">
        <f t="shared" si="3"/>
        <v>6575</v>
      </c>
      <c r="J24" s="171">
        <f t="shared" si="1"/>
        <v>11093</v>
      </c>
      <c r="K24" s="39"/>
    </row>
    <row r="25" spans="1:11" ht="15">
      <c r="A25" s="160" t="s">
        <v>72</v>
      </c>
      <c r="B25" s="173">
        <v>0</v>
      </c>
      <c r="C25" s="173">
        <v>0</v>
      </c>
      <c r="D25" s="174">
        <f t="shared" si="2"/>
        <v>0</v>
      </c>
      <c r="E25" s="173">
        <v>59</v>
      </c>
      <c r="F25" s="173">
        <v>16</v>
      </c>
      <c r="G25" s="173">
        <f t="shared" si="0"/>
        <v>75</v>
      </c>
      <c r="H25" s="173">
        <f t="shared" si="3"/>
        <v>59</v>
      </c>
      <c r="I25" s="173">
        <f t="shared" si="3"/>
        <v>16</v>
      </c>
      <c r="J25" s="173">
        <f t="shared" si="1"/>
        <v>75</v>
      </c>
      <c r="K25" s="39"/>
    </row>
    <row r="26" spans="1:11" ht="15">
      <c r="A26" s="159" t="s">
        <v>73</v>
      </c>
      <c r="B26" s="171">
        <v>700</v>
      </c>
      <c r="C26" s="171">
        <v>518</v>
      </c>
      <c r="D26" s="172">
        <f t="shared" si="2"/>
        <v>1218</v>
      </c>
      <c r="E26" s="171">
        <v>0</v>
      </c>
      <c r="F26" s="171">
        <v>0</v>
      </c>
      <c r="G26" s="171">
        <f t="shared" si="0"/>
        <v>0</v>
      </c>
      <c r="H26" s="171">
        <f t="shared" si="3"/>
        <v>700</v>
      </c>
      <c r="I26" s="171">
        <f t="shared" si="3"/>
        <v>518</v>
      </c>
      <c r="J26" s="171">
        <f t="shared" si="1"/>
        <v>1218</v>
      </c>
      <c r="K26" s="39"/>
    </row>
    <row r="27" spans="1:11" ht="19.95" customHeight="1">
      <c r="A27" s="160" t="s">
        <v>74</v>
      </c>
      <c r="B27" s="173">
        <v>783</v>
      </c>
      <c r="C27" s="173">
        <v>797</v>
      </c>
      <c r="D27" s="174">
        <f t="shared" si="2"/>
        <v>1580</v>
      </c>
      <c r="E27" s="173">
        <v>0</v>
      </c>
      <c r="F27" s="173">
        <v>0</v>
      </c>
      <c r="G27" s="173">
        <f t="shared" si="0"/>
        <v>0</v>
      </c>
      <c r="H27" s="173">
        <f t="shared" si="3"/>
        <v>783</v>
      </c>
      <c r="I27" s="173">
        <f t="shared" si="3"/>
        <v>797</v>
      </c>
      <c r="J27" s="173">
        <f t="shared" si="1"/>
        <v>1580</v>
      </c>
      <c r="K27" s="39"/>
    </row>
    <row r="28" spans="1:11" ht="15">
      <c r="A28" s="159" t="s">
        <v>206</v>
      </c>
      <c r="B28" s="171">
        <v>0</v>
      </c>
      <c r="C28" s="171">
        <v>0</v>
      </c>
      <c r="D28" s="172">
        <f t="shared" si="2"/>
        <v>0</v>
      </c>
      <c r="E28" s="171">
        <v>189</v>
      </c>
      <c r="F28" s="171">
        <v>122</v>
      </c>
      <c r="G28" s="171">
        <f t="shared" si="0"/>
        <v>311</v>
      </c>
      <c r="H28" s="171">
        <f t="shared" si="3"/>
        <v>189</v>
      </c>
      <c r="I28" s="171">
        <f t="shared" si="3"/>
        <v>122</v>
      </c>
      <c r="J28" s="171">
        <f t="shared" si="1"/>
        <v>311</v>
      </c>
      <c r="K28" s="39"/>
    </row>
    <row r="29" spans="1:11" ht="15">
      <c r="A29" s="160" t="s">
        <v>75</v>
      </c>
      <c r="B29" s="173">
        <v>48</v>
      </c>
      <c r="C29" s="173">
        <v>66</v>
      </c>
      <c r="D29" s="174">
        <f t="shared" si="2"/>
        <v>114</v>
      </c>
      <c r="E29" s="173">
        <v>1140</v>
      </c>
      <c r="F29" s="173">
        <v>189</v>
      </c>
      <c r="G29" s="173">
        <f t="shared" si="0"/>
        <v>1329</v>
      </c>
      <c r="H29" s="173">
        <f t="shared" si="3"/>
        <v>1188</v>
      </c>
      <c r="I29" s="173">
        <f t="shared" si="3"/>
        <v>255</v>
      </c>
      <c r="J29" s="173">
        <f t="shared" si="1"/>
        <v>1443</v>
      </c>
      <c r="K29" s="39"/>
    </row>
    <row r="30" spans="1:11" ht="15">
      <c r="A30" s="159" t="s">
        <v>157</v>
      </c>
      <c r="B30" s="171">
        <v>0</v>
      </c>
      <c r="C30" s="171">
        <v>0</v>
      </c>
      <c r="D30" s="172">
        <f t="shared" si="2"/>
        <v>0</v>
      </c>
      <c r="E30" s="171">
        <v>0</v>
      </c>
      <c r="F30" s="171">
        <v>0</v>
      </c>
      <c r="G30" s="171">
        <f t="shared" si="0"/>
        <v>0</v>
      </c>
      <c r="H30" s="171">
        <f t="shared" si="3"/>
        <v>0</v>
      </c>
      <c r="I30" s="171">
        <f t="shared" si="3"/>
        <v>0</v>
      </c>
      <c r="J30" s="171">
        <f t="shared" si="1"/>
        <v>0</v>
      </c>
      <c r="K30" s="39"/>
    </row>
    <row r="31" spans="1:11" ht="15">
      <c r="A31" s="160" t="s">
        <v>203</v>
      </c>
      <c r="B31" s="173">
        <v>0</v>
      </c>
      <c r="C31" s="173">
        <v>0</v>
      </c>
      <c r="D31" s="174">
        <f t="shared" si="2"/>
        <v>0</v>
      </c>
      <c r="E31" s="173">
        <v>1</v>
      </c>
      <c r="F31" s="173">
        <v>0</v>
      </c>
      <c r="G31" s="173">
        <f t="shared" si="0"/>
        <v>1</v>
      </c>
      <c r="H31" s="173">
        <f t="shared" si="3"/>
        <v>1</v>
      </c>
      <c r="I31" s="173">
        <f t="shared" si="3"/>
        <v>0</v>
      </c>
      <c r="J31" s="173">
        <f t="shared" si="1"/>
        <v>1</v>
      </c>
      <c r="K31" s="39"/>
    </row>
    <row r="32" spans="1:11" ht="15">
      <c r="A32" s="159" t="s">
        <v>162</v>
      </c>
      <c r="B32" s="171">
        <v>0</v>
      </c>
      <c r="C32" s="171">
        <v>0</v>
      </c>
      <c r="D32" s="172">
        <f t="shared" si="2"/>
        <v>0</v>
      </c>
      <c r="E32" s="171">
        <v>0</v>
      </c>
      <c r="F32" s="171">
        <v>0</v>
      </c>
      <c r="G32" s="171">
        <f t="shared" si="0"/>
        <v>0</v>
      </c>
      <c r="H32" s="171">
        <f t="shared" si="3"/>
        <v>0</v>
      </c>
      <c r="I32" s="171">
        <f t="shared" si="3"/>
        <v>0</v>
      </c>
      <c r="J32" s="171">
        <f t="shared" si="1"/>
        <v>0</v>
      </c>
    </row>
    <row r="33" spans="1:10" ht="15">
      <c r="A33" s="160" t="s">
        <v>76</v>
      </c>
      <c r="B33" s="173">
        <v>3</v>
      </c>
      <c r="C33" s="173">
        <v>0</v>
      </c>
      <c r="D33" s="174">
        <f t="shared" si="2"/>
        <v>3</v>
      </c>
      <c r="E33" s="173">
        <v>3</v>
      </c>
      <c r="F33" s="173">
        <v>0</v>
      </c>
      <c r="G33" s="173">
        <f t="shared" si="0"/>
        <v>3</v>
      </c>
      <c r="H33" s="173">
        <f t="shared" si="3"/>
        <v>6</v>
      </c>
      <c r="I33" s="173">
        <f t="shared" si="3"/>
        <v>0</v>
      </c>
      <c r="J33" s="173">
        <f t="shared" si="1"/>
        <v>6</v>
      </c>
    </row>
    <row r="34" spans="1:10" ht="15">
      <c r="A34" s="159" t="s">
        <v>207</v>
      </c>
      <c r="B34" s="171">
        <v>0</v>
      </c>
      <c r="C34" s="171">
        <v>0</v>
      </c>
      <c r="D34" s="172">
        <f t="shared" si="2"/>
        <v>0</v>
      </c>
      <c r="E34" s="171">
        <v>0</v>
      </c>
      <c r="F34" s="171">
        <v>0</v>
      </c>
      <c r="G34" s="171">
        <f t="shared" si="0"/>
        <v>0</v>
      </c>
      <c r="H34" s="171">
        <f t="shared" si="3"/>
        <v>0</v>
      </c>
      <c r="I34" s="171">
        <f t="shared" si="3"/>
        <v>0</v>
      </c>
      <c r="J34" s="171">
        <f t="shared" si="1"/>
        <v>0</v>
      </c>
    </row>
    <row r="35" spans="1:10" ht="15">
      <c r="A35" s="160" t="s">
        <v>245</v>
      </c>
      <c r="B35" s="173">
        <v>0</v>
      </c>
      <c r="C35" s="173">
        <v>0</v>
      </c>
      <c r="D35" s="174">
        <f t="shared" si="2"/>
        <v>0</v>
      </c>
      <c r="E35" s="173">
        <v>1</v>
      </c>
      <c r="F35" s="173">
        <v>0</v>
      </c>
      <c r="G35" s="173">
        <f t="shared" si="0"/>
        <v>1</v>
      </c>
      <c r="H35" s="173">
        <f t="shared" si="3"/>
        <v>1</v>
      </c>
      <c r="I35" s="173">
        <f t="shared" si="3"/>
        <v>0</v>
      </c>
      <c r="J35" s="173">
        <f t="shared" si="1"/>
        <v>1</v>
      </c>
    </row>
    <row r="36" spans="1:10" s="76" customFormat="1" ht="30">
      <c r="A36" s="159" t="s">
        <v>246</v>
      </c>
      <c r="B36" s="171">
        <v>0</v>
      </c>
      <c r="C36" s="171">
        <v>1</v>
      </c>
      <c r="D36" s="172">
        <f t="shared" si="2"/>
        <v>1</v>
      </c>
      <c r="E36" s="171">
        <v>0</v>
      </c>
      <c r="F36" s="171">
        <v>0</v>
      </c>
      <c r="G36" s="171">
        <f t="shared" si="0"/>
        <v>0</v>
      </c>
      <c r="H36" s="171">
        <f t="shared" si="3"/>
        <v>0</v>
      </c>
      <c r="I36" s="171">
        <f t="shared" si="3"/>
        <v>1</v>
      </c>
      <c r="J36" s="171">
        <f t="shared" si="1"/>
        <v>1</v>
      </c>
    </row>
    <row r="37" spans="1:10" ht="15">
      <c r="A37" s="160" t="s">
        <v>31</v>
      </c>
      <c r="B37" s="173">
        <v>0</v>
      </c>
      <c r="C37" s="173">
        <v>0</v>
      </c>
      <c r="D37" s="174">
        <f t="shared" si="2"/>
        <v>0</v>
      </c>
      <c r="E37" s="173">
        <v>3792</v>
      </c>
      <c r="F37" s="173">
        <v>114</v>
      </c>
      <c r="G37" s="173">
        <f t="shared" si="0"/>
        <v>3906</v>
      </c>
      <c r="H37" s="173">
        <f t="shared" si="3"/>
        <v>3792</v>
      </c>
      <c r="I37" s="173">
        <f t="shared" si="3"/>
        <v>114</v>
      </c>
      <c r="J37" s="173">
        <f t="shared" si="1"/>
        <v>3906</v>
      </c>
    </row>
    <row r="38" spans="1:10" ht="15">
      <c r="A38" s="146" t="s">
        <v>44</v>
      </c>
      <c r="B38" s="143">
        <f>SUM(B8:B37)</f>
        <v>45475</v>
      </c>
      <c r="C38" s="143">
        <f t="shared" ref="C38:I38" si="4">SUM(C8:C37)</f>
        <v>44796</v>
      </c>
      <c r="D38" s="143">
        <f t="shared" si="4"/>
        <v>90271</v>
      </c>
      <c r="E38" s="143">
        <f t="shared" si="4"/>
        <v>52555</v>
      </c>
      <c r="F38" s="143">
        <f t="shared" si="4"/>
        <v>4640</v>
      </c>
      <c r="G38" s="143">
        <f>SUM(G8:G37)</f>
        <v>57195</v>
      </c>
      <c r="H38" s="143">
        <f t="shared" si="4"/>
        <v>98030</v>
      </c>
      <c r="I38" s="143">
        <f t="shared" si="4"/>
        <v>49436</v>
      </c>
      <c r="J38" s="143">
        <f>SUM(J8:J37)</f>
        <v>147466</v>
      </c>
    </row>
    <row r="39" spans="1:10">
      <c r="A39" s="163" t="s">
        <v>208</v>
      </c>
      <c r="B39" s="39"/>
      <c r="C39" s="39"/>
      <c r="D39" s="39"/>
      <c r="E39" s="39"/>
      <c r="F39" s="39"/>
      <c r="G39" s="39"/>
      <c r="H39" s="39"/>
      <c r="I39" s="39"/>
      <c r="J39" s="39"/>
    </row>
    <row r="40" spans="1:10">
      <c r="A40" s="169" t="s">
        <v>50</v>
      </c>
    </row>
    <row r="41" spans="1:10">
      <c r="A41" s="293" t="s">
        <v>209</v>
      </c>
    </row>
  </sheetData>
  <mergeCells count="8">
    <mergeCell ref="H1:J2"/>
    <mergeCell ref="H3:J3"/>
    <mergeCell ref="A4:J4"/>
    <mergeCell ref="A6:A7"/>
    <mergeCell ref="B6:D6"/>
    <mergeCell ref="E6:G6"/>
    <mergeCell ref="H6:J6"/>
    <mergeCell ref="B5:J5"/>
  </mergeCells>
  <pageMargins left="0.7" right="0.7" top="0.75" bottom="0.75" header="0.3" footer="0.3"/>
  <pageSetup paperSize="9" scale="38"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7968E-7F03-4D92-8142-A196CF3212AA}">
  <sheetPr>
    <tabColor rgb="FF002060"/>
  </sheetPr>
  <dimension ref="A1:F33"/>
  <sheetViews>
    <sheetView showGridLines="0" rightToLeft="1" view="pageBreakPreview" zoomScale="70" zoomScaleNormal="100" zoomScaleSheetLayoutView="70" workbookViewId="0"/>
  </sheetViews>
  <sheetFormatPr defaultRowHeight="14.4"/>
  <cols>
    <col min="1" max="1" width="23.88671875" customWidth="1"/>
    <col min="2" max="2" width="18.44140625" style="73" customWidth="1"/>
    <col min="3" max="3" width="25.88671875" customWidth="1"/>
    <col min="4" max="4" width="30.33203125" customWidth="1"/>
  </cols>
  <sheetData>
    <row r="1" spans="1:6" ht="27" customHeight="1">
      <c r="A1" s="177"/>
      <c r="B1" s="177"/>
      <c r="C1" s="337" t="s">
        <v>214</v>
      </c>
      <c r="D1" s="337"/>
    </row>
    <row r="2" spans="1:6" ht="27" customHeight="1">
      <c r="A2" s="177"/>
      <c r="B2" s="177"/>
      <c r="C2" s="177"/>
      <c r="D2" s="72"/>
    </row>
    <row r="3" spans="1:6" ht="17.399999999999999" customHeight="1">
      <c r="A3" s="338" t="s">
        <v>265</v>
      </c>
      <c r="B3" s="339"/>
      <c r="C3" s="339"/>
      <c r="D3" s="339"/>
    </row>
    <row r="4" spans="1:6" ht="18" customHeight="1">
      <c r="A4" s="110" t="s">
        <v>267</v>
      </c>
      <c r="B4" s="340" t="s">
        <v>188</v>
      </c>
      <c r="C4" s="341"/>
      <c r="D4" s="341"/>
    </row>
    <row r="5" spans="1:6" ht="25.5" customHeight="1">
      <c r="A5" s="343" t="s">
        <v>137</v>
      </c>
      <c r="B5" s="345" t="s">
        <v>1</v>
      </c>
      <c r="C5" s="345"/>
      <c r="D5" s="345"/>
    </row>
    <row r="6" spans="1:6" ht="25.5" customHeight="1">
      <c r="A6" s="344"/>
      <c r="B6" s="112" t="s">
        <v>42</v>
      </c>
      <c r="C6" s="112" t="s">
        <v>43</v>
      </c>
      <c r="D6" s="112" t="s">
        <v>16</v>
      </c>
    </row>
    <row r="7" spans="1:6" ht="15">
      <c r="A7" s="114" t="s">
        <v>139</v>
      </c>
      <c r="B7" s="115">
        <v>1579258</v>
      </c>
      <c r="C7" s="115">
        <v>756320</v>
      </c>
      <c r="D7" s="115">
        <f>SUM(B7:C7)</f>
        <v>2335578</v>
      </c>
      <c r="F7" s="74"/>
    </row>
    <row r="8" spans="1:6" ht="15">
      <c r="A8" s="116" t="s">
        <v>140</v>
      </c>
      <c r="B8" s="117">
        <v>1610224</v>
      </c>
      <c r="C8" s="117">
        <v>774375</v>
      </c>
      <c r="D8" s="117">
        <f t="shared" ref="D8:D18" si="0">SUM(B8:C8)</f>
        <v>2384599</v>
      </c>
      <c r="F8" s="74"/>
    </row>
    <row r="9" spans="1:6" ht="15">
      <c r="A9" s="114" t="s">
        <v>141</v>
      </c>
      <c r="B9" s="115">
        <v>1638188</v>
      </c>
      <c r="C9" s="115">
        <v>781639</v>
      </c>
      <c r="D9" s="115">
        <f t="shared" si="0"/>
        <v>2419827</v>
      </c>
      <c r="F9" s="74"/>
    </row>
    <row r="10" spans="1:6" ht="15">
      <c r="A10" s="116" t="s">
        <v>142</v>
      </c>
      <c r="B10" s="117">
        <v>1673336</v>
      </c>
      <c r="C10" s="117">
        <v>739337</v>
      </c>
      <c r="D10" s="117">
        <f t="shared" si="0"/>
        <v>2412673</v>
      </c>
      <c r="F10" s="74"/>
    </row>
    <row r="11" spans="1:6" ht="15">
      <c r="A11" s="114" t="s">
        <v>143</v>
      </c>
      <c r="B11" s="115">
        <v>1688722</v>
      </c>
      <c r="C11" s="115">
        <v>710381</v>
      </c>
      <c r="D11" s="115">
        <f t="shared" si="0"/>
        <v>2399103</v>
      </c>
      <c r="F11" s="74"/>
    </row>
    <row r="12" spans="1:6" ht="15">
      <c r="A12" s="116" t="s">
        <v>144</v>
      </c>
      <c r="B12" s="117">
        <v>1696589</v>
      </c>
      <c r="C12" s="117">
        <v>724514</v>
      </c>
      <c r="D12" s="117">
        <f t="shared" si="0"/>
        <v>2421103</v>
      </c>
      <c r="F12" s="74"/>
    </row>
    <row r="13" spans="1:6" ht="15">
      <c r="A13" s="114" t="s">
        <v>145</v>
      </c>
      <c r="B13" s="115">
        <v>1659729</v>
      </c>
      <c r="C13" s="115">
        <v>711661</v>
      </c>
      <c r="D13" s="115">
        <f t="shared" si="0"/>
        <v>2371390</v>
      </c>
      <c r="F13" s="74"/>
    </row>
    <row r="14" spans="1:6" ht="15">
      <c r="A14" s="116" t="s">
        <v>146</v>
      </c>
      <c r="B14" s="117">
        <v>1627847</v>
      </c>
      <c r="C14" s="117">
        <v>826895</v>
      </c>
      <c r="D14" s="117">
        <f t="shared" si="0"/>
        <v>2454742</v>
      </c>
      <c r="F14" s="74"/>
    </row>
    <row r="15" spans="1:6" ht="15">
      <c r="A15" s="114" t="s">
        <v>147</v>
      </c>
      <c r="B15" s="115">
        <v>1918424</v>
      </c>
      <c r="C15" s="115">
        <v>945273</v>
      </c>
      <c r="D15" s="115">
        <f t="shared" si="0"/>
        <v>2863697</v>
      </c>
      <c r="F15" s="74"/>
    </row>
    <row r="16" spans="1:6" ht="15">
      <c r="A16" s="116" t="s">
        <v>148</v>
      </c>
      <c r="B16" s="117">
        <v>2121644</v>
      </c>
      <c r="C16" s="117">
        <v>987529</v>
      </c>
      <c r="D16" s="117">
        <f t="shared" si="0"/>
        <v>3109173</v>
      </c>
      <c r="F16" s="74"/>
    </row>
    <row r="17" spans="1:6" ht="15">
      <c r="A17" s="114" t="s">
        <v>149</v>
      </c>
      <c r="B17" s="115">
        <v>2225783</v>
      </c>
      <c r="C17" s="115">
        <v>1000002</v>
      </c>
      <c r="D17" s="115">
        <f t="shared" si="0"/>
        <v>3225785</v>
      </c>
      <c r="F17" s="74"/>
    </row>
    <row r="18" spans="1:6" ht="15">
      <c r="A18" s="116" t="s">
        <v>150</v>
      </c>
      <c r="B18" s="117">
        <v>2522113</v>
      </c>
      <c r="C18" s="117">
        <v>1168606</v>
      </c>
      <c r="D18" s="117">
        <f t="shared" si="0"/>
        <v>3690719</v>
      </c>
      <c r="F18" s="74"/>
    </row>
    <row r="19" spans="1:6" ht="18.899999999999999" customHeight="1">
      <c r="A19" s="114" t="s">
        <v>151</v>
      </c>
      <c r="B19" s="115">
        <v>2598566</v>
      </c>
      <c r="C19" s="115">
        <v>1060164</v>
      </c>
      <c r="D19" s="115">
        <f t="shared" ref="D19:D29" si="1">SUM(B19:C19)</f>
        <v>3658730</v>
      </c>
    </row>
    <row r="20" spans="1:6" ht="18.899999999999999" customHeight="1">
      <c r="A20" s="116" t="s">
        <v>152</v>
      </c>
      <c r="B20" s="117">
        <v>2627728</v>
      </c>
      <c r="C20" s="117">
        <v>1076913</v>
      </c>
      <c r="D20" s="117">
        <f t="shared" si="1"/>
        <v>3704641</v>
      </c>
    </row>
    <row r="21" spans="1:6" ht="18.899999999999999" customHeight="1">
      <c r="A21" s="114" t="s">
        <v>153</v>
      </c>
      <c r="B21" s="115">
        <v>2613110</v>
      </c>
      <c r="C21" s="115">
        <v>1065454</v>
      </c>
      <c r="D21" s="115">
        <f t="shared" si="1"/>
        <v>3678564</v>
      </c>
    </row>
    <row r="22" spans="1:6" ht="18.899999999999999" customHeight="1">
      <c r="A22" s="116" t="s">
        <v>94</v>
      </c>
      <c r="B22" s="117">
        <v>2619534</v>
      </c>
      <c r="C22" s="117">
        <v>1044405</v>
      </c>
      <c r="D22" s="117">
        <f t="shared" si="1"/>
        <v>3663939</v>
      </c>
    </row>
    <row r="23" spans="1:6" ht="18.899999999999999" customHeight="1">
      <c r="A23" s="114" t="s">
        <v>90</v>
      </c>
      <c r="B23" s="115">
        <v>2696887</v>
      </c>
      <c r="C23" s="115">
        <v>1130139</v>
      </c>
      <c r="D23" s="115">
        <f t="shared" si="1"/>
        <v>3827026</v>
      </c>
    </row>
    <row r="24" spans="1:6" ht="18.899999999999999" customHeight="1">
      <c r="A24" s="116" t="s">
        <v>116</v>
      </c>
      <c r="B24" s="117">
        <v>2554628</v>
      </c>
      <c r="C24" s="117">
        <v>892039</v>
      </c>
      <c r="D24" s="117">
        <f t="shared" si="1"/>
        <v>3446667</v>
      </c>
    </row>
    <row r="25" spans="1:6" ht="18.899999999999999" customHeight="1">
      <c r="A25" s="114" t="s">
        <v>156</v>
      </c>
      <c r="B25" s="115">
        <v>2457691</v>
      </c>
      <c r="C25" s="115">
        <v>835119</v>
      </c>
      <c r="D25" s="115">
        <f t="shared" si="1"/>
        <v>3292810</v>
      </c>
    </row>
    <row r="26" spans="1:6" ht="18.899999999999999" customHeight="1">
      <c r="A26" s="116" t="s">
        <v>158</v>
      </c>
      <c r="B26" s="117">
        <v>2446355</v>
      </c>
      <c r="C26" s="117">
        <v>812013</v>
      </c>
      <c r="D26" s="117">
        <f t="shared" si="1"/>
        <v>3258368</v>
      </c>
    </row>
    <row r="27" spans="1:6" ht="18.899999999999999" customHeight="1">
      <c r="A27" s="114" t="s">
        <v>186</v>
      </c>
      <c r="B27" s="115">
        <v>2522773</v>
      </c>
      <c r="C27" s="115">
        <v>866978</v>
      </c>
      <c r="D27" s="115">
        <f t="shared" si="1"/>
        <v>3389751</v>
      </c>
    </row>
    <row r="28" spans="1:6" ht="18.899999999999999" customHeight="1">
      <c r="A28" s="116" t="s">
        <v>193</v>
      </c>
      <c r="B28" s="117">
        <v>2509842</v>
      </c>
      <c r="C28" s="117">
        <v>877227</v>
      </c>
      <c r="D28" s="117">
        <f t="shared" si="1"/>
        <v>3387069</v>
      </c>
    </row>
    <row r="29" spans="1:6" ht="18.899999999999999" customHeight="1">
      <c r="A29" s="114" t="s">
        <v>211</v>
      </c>
      <c r="B29" s="115">
        <v>2614666</v>
      </c>
      <c r="C29" s="115">
        <v>965294</v>
      </c>
      <c r="D29" s="115">
        <f t="shared" si="1"/>
        <v>3579960</v>
      </c>
    </row>
    <row r="30" spans="1:6" s="8" customFormat="1" ht="16.8">
      <c r="A30" s="175" t="s">
        <v>185</v>
      </c>
      <c r="B30" s="56"/>
      <c r="C30" s="9"/>
      <c r="D30" s="9"/>
    </row>
    <row r="31" spans="1:6" s="8" customFormat="1" ht="16.8">
      <c r="A31" s="92"/>
      <c r="B31" s="9"/>
      <c r="C31" s="9"/>
      <c r="D31" s="40"/>
    </row>
    <row r="32" spans="1:6" s="8" customFormat="1" ht="16.8">
      <c r="A32" s="161"/>
      <c r="B32" s="40"/>
      <c r="C32" s="40"/>
      <c r="D32" s="9"/>
    </row>
    <row r="33" spans="1:1">
      <c r="A33" s="162"/>
    </row>
  </sheetData>
  <mergeCells count="5">
    <mergeCell ref="A3:D3"/>
    <mergeCell ref="A5:A6"/>
    <mergeCell ref="B5:D5"/>
    <mergeCell ref="B4:D4"/>
    <mergeCell ref="C1:D1"/>
  </mergeCells>
  <pageMargins left="0.7" right="0.7" top="0.75" bottom="0.75" header="0.3" footer="0.3"/>
  <pageSetup paperSize="9" scale="46"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R21"/>
  <sheetViews>
    <sheetView showGridLines="0" rightToLeft="1" view="pageBreakPreview" zoomScale="64" zoomScaleNormal="40" zoomScaleSheetLayoutView="64" workbookViewId="0">
      <selection activeCell="A5" sqref="A5:M5"/>
    </sheetView>
  </sheetViews>
  <sheetFormatPr defaultColWidth="9" defaultRowHeight="20.399999999999999"/>
  <cols>
    <col min="1" max="1" width="44.44140625" style="1" customWidth="1"/>
    <col min="2" max="2" width="23.6640625" style="1" customWidth="1"/>
    <col min="3" max="3" width="20.6640625" style="1" customWidth="1"/>
    <col min="4" max="4" width="24" style="1" customWidth="1"/>
    <col min="5" max="5" width="24.88671875" style="1" customWidth="1"/>
    <col min="6" max="6" width="20.88671875" style="1" customWidth="1"/>
    <col min="7" max="7" width="31.33203125" style="1" customWidth="1"/>
    <col min="8" max="8" width="15.109375" style="1" customWidth="1"/>
    <col min="9" max="9" width="14.33203125" style="1" customWidth="1"/>
    <col min="10" max="10" width="13.44140625" style="1" customWidth="1"/>
    <col min="11" max="16384" width="9" style="1"/>
  </cols>
  <sheetData>
    <row r="1" spans="1:18">
      <c r="B1" s="58"/>
      <c r="C1" s="58"/>
      <c r="E1" s="331" t="s">
        <v>213</v>
      </c>
      <c r="F1" s="331"/>
      <c r="G1" s="331"/>
    </row>
    <row r="2" spans="1:18" ht="24.75" customHeight="1">
      <c r="B2" s="58"/>
      <c r="C2" s="58"/>
      <c r="E2" s="331"/>
      <c r="F2" s="331"/>
      <c r="G2" s="331"/>
    </row>
    <row r="3" spans="1:18" s="2" customFormat="1" ht="21" customHeight="1"/>
    <row r="4" spans="1:18" s="3" customFormat="1">
      <c r="A4" s="330" t="s">
        <v>33</v>
      </c>
      <c r="B4" s="330"/>
      <c r="C4" s="330"/>
      <c r="D4" s="330"/>
      <c r="E4" s="330"/>
      <c r="F4" s="330"/>
      <c r="G4" s="330"/>
    </row>
    <row r="5" spans="1:18" s="3" customFormat="1">
      <c r="A5" s="93" t="s">
        <v>89</v>
      </c>
      <c r="B5" s="332" t="s">
        <v>187</v>
      </c>
      <c r="C5" s="333"/>
      <c r="D5" s="333"/>
      <c r="E5" s="333"/>
      <c r="F5" s="333"/>
      <c r="G5" s="334"/>
    </row>
    <row r="6" spans="1:18">
      <c r="A6" s="327" t="s">
        <v>34</v>
      </c>
      <c r="B6" s="328" t="s">
        <v>211</v>
      </c>
      <c r="C6" s="329"/>
      <c r="D6" s="327"/>
      <c r="E6" s="328" t="s">
        <v>193</v>
      </c>
      <c r="F6" s="329"/>
      <c r="G6" s="327"/>
    </row>
    <row r="7" spans="1:18">
      <c r="A7" s="327"/>
      <c r="B7" s="59" t="s">
        <v>14</v>
      </c>
      <c r="C7" s="59" t="s">
        <v>15</v>
      </c>
      <c r="D7" s="59" t="s">
        <v>16</v>
      </c>
      <c r="E7" s="59" t="s">
        <v>14</v>
      </c>
      <c r="F7" s="59" t="s">
        <v>15</v>
      </c>
      <c r="G7" s="59" t="s">
        <v>16</v>
      </c>
    </row>
    <row r="8" spans="1:18">
      <c r="A8" s="94" t="s">
        <v>35</v>
      </c>
      <c r="B8" s="95">
        <f>B9+B10</f>
        <v>11868179</v>
      </c>
      <c r="C8" s="95">
        <f t="shared" ref="C8:D8" si="0">C9+C10</f>
        <v>2722764</v>
      </c>
      <c r="D8" s="95">
        <f t="shared" si="0"/>
        <v>14590943</v>
      </c>
      <c r="E8" s="95">
        <f>E9+E10</f>
        <v>11583514</v>
      </c>
      <c r="F8" s="95">
        <f t="shared" ref="F8:G8" si="1">F9+F10</f>
        <v>2586249</v>
      </c>
      <c r="G8" s="95">
        <f t="shared" si="1"/>
        <v>14169763</v>
      </c>
    </row>
    <row r="9" spans="1:18">
      <c r="A9" s="96" t="s">
        <v>36</v>
      </c>
      <c r="B9" s="97">
        <v>2274628</v>
      </c>
      <c r="C9" s="97">
        <v>1417858</v>
      </c>
      <c r="D9" s="97">
        <f>SUM(B9:C9)</f>
        <v>3692486</v>
      </c>
      <c r="E9" s="97">
        <v>2262535</v>
      </c>
      <c r="F9" s="97">
        <v>1375609</v>
      </c>
      <c r="G9" s="97">
        <f>SUM(E9:F9)</f>
        <v>3638144</v>
      </c>
    </row>
    <row r="10" spans="1:18">
      <c r="A10" s="94" t="s">
        <v>37</v>
      </c>
      <c r="B10" s="95">
        <v>9593551</v>
      </c>
      <c r="C10" s="95">
        <v>1304906</v>
      </c>
      <c r="D10" s="95">
        <f>SUM(B10:C10)</f>
        <v>10898457</v>
      </c>
      <c r="E10" s="95">
        <v>9320979</v>
      </c>
      <c r="F10" s="95">
        <v>1210640</v>
      </c>
      <c r="G10" s="95">
        <f>SUM(E10:F10)</f>
        <v>10531619</v>
      </c>
    </row>
    <row r="11" spans="1:18" ht="19.95" customHeight="1">
      <c r="A11" s="91" t="s">
        <v>38</v>
      </c>
      <c r="B11" s="4"/>
      <c r="C11" s="5"/>
      <c r="D11" s="5"/>
      <c r="E11" s="6"/>
    </row>
    <row r="12" spans="1:18" ht="18" customHeight="1">
      <c r="A12" s="92" t="s">
        <v>39</v>
      </c>
      <c r="B12" s="13"/>
      <c r="C12" s="13"/>
      <c r="D12" s="13"/>
      <c r="E12" s="13"/>
    </row>
    <row r="13" spans="1:18" ht="16.2" customHeight="1">
      <c r="A13" s="92" t="s">
        <v>40</v>
      </c>
      <c r="B13" s="13"/>
      <c r="C13" s="13"/>
      <c r="D13" s="13"/>
      <c r="E13" s="13"/>
      <c r="F13" s="7"/>
      <c r="G13" s="7"/>
    </row>
    <row r="14" spans="1:18">
      <c r="A14"/>
      <c r="B14"/>
      <c r="C14"/>
      <c r="D14"/>
      <c r="E14"/>
      <c r="F14"/>
      <c r="G14"/>
      <c r="H14"/>
      <c r="I14"/>
      <c r="J14"/>
      <c r="K14"/>
      <c r="L14"/>
      <c r="M14"/>
      <c r="N14"/>
      <c r="O14"/>
      <c r="P14"/>
      <c r="Q14"/>
      <c r="R14"/>
    </row>
    <row r="15" spans="1:18">
      <c r="A15"/>
      <c r="B15"/>
      <c r="C15"/>
      <c r="D15"/>
      <c r="E15"/>
      <c r="F15"/>
      <c r="G15"/>
      <c r="H15"/>
      <c r="I15"/>
      <c r="J15"/>
      <c r="K15"/>
      <c r="L15"/>
      <c r="M15"/>
      <c r="N15"/>
      <c r="O15"/>
      <c r="P15"/>
      <c r="Q15"/>
      <c r="R15"/>
    </row>
    <row r="16" spans="1:18">
      <c r="A16"/>
      <c r="B16"/>
      <c r="C16"/>
      <c r="D16"/>
      <c r="E16"/>
      <c r="F16"/>
      <c r="G16"/>
      <c r="H16"/>
      <c r="I16"/>
      <c r="J16"/>
      <c r="K16"/>
      <c r="L16"/>
      <c r="M16"/>
      <c r="N16"/>
      <c r="O16"/>
      <c r="P16"/>
      <c r="Q16"/>
      <c r="R16"/>
    </row>
    <row r="17" spans="1:18">
      <c r="A17"/>
      <c r="B17"/>
      <c r="C17"/>
      <c r="D17"/>
      <c r="E17"/>
      <c r="F17"/>
      <c r="G17"/>
      <c r="H17"/>
      <c r="I17"/>
      <c r="J17"/>
      <c r="K17"/>
      <c r="L17"/>
      <c r="M17"/>
      <c r="N17"/>
      <c r="O17"/>
      <c r="P17"/>
      <c r="Q17"/>
      <c r="R17"/>
    </row>
    <row r="18" spans="1:18">
      <c r="A18"/>
      <c r="B18"/>
      <c r="C18"/>
      <c r="D18"/>
      <c r="E18"/>
      <c r="F18"/>
      <c r="G18"/>
      <c r="H18"/>
      <c r="I18"/>
      <c r="J18"/>
      <c r="K18"/>
      <c r="L18"/>
      <c r="M18"/>
      <c r="N18"/>
      <c r="O18"/>
      <c r="P18"/>
      <c r="Q18"/>
      <c r="R18"/>
    </row>
    <row r="19" spans="1:18">
      <c r="A19"/>
      <c r="B19" s="74"/>
      <c r="C19" s="74"/>
      <c r="D19"/>
      <c r="E19"/>
      <c r="F19"/>
      <c r="G19"/>
      <c r="H19"/>
      <c r="I19"/>
      <c r="J19"/>
      <c r="K19"/>
      <c r="L19"/>
      <c r="M19"/>
      <c r="N19"/>
      <c r="O19"/>
      <c r="P19"/>
      <c r="Q19"/>
      <c r="R19"/>
    </row>
    <row r="20" spans="1:18">
      <c r="B20" s="74"/>
      <c r="C20" s="74"/>
      <c r="D20" s="74"/>
      <c r="E20" s="74"/>
      <c r="F20" s="74"/>
      <c r="G20" s="74"/>
    </row>
    <row r="21" spans="1:18">
      <c r="B21" s="74"/>
      <c r="C21" s="74"/>
      <c r="D21" s="74"/>
      <c r="E21" s="74"/>
      <c r="F21" s="74"/>
      <c r="G21" s="74"/>
    </row>
  </sheetData>
  <mergeCells count="6">
    <mergeCell ref="A6:A7"/>
    <mergeCell ref="B6:D6"/>
    <mergeCell ref="E6:G6"/>
    <mergeCell ref="A4:G4"/>
    <mergeCell ref="E1:G2"/>
    <mergeCell ref="B5:G5"/>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2060"/>
  </sheetPr>
  <dimension ref="A1:AD18"/>
  <sheetViews>
    <sheetView showGridLines="0" rightToLeft="1" view="pageBreakPreview" zoomScale="80" zoomScaleNormal="90" zoomScaleSheetLayoutView="80" workbookViewId="0">
      <selection activeCell="E9" sqref="E9"/>
    </sheetView>
  </sheetViews>
  <sheetFormatPr defaultColWidth="8.88671875" defaultRowHeight="14.4"/>
  <cols>
    <col min="1" max="1" width="44.33203125" style="8" customWidth="1"/>
    <col min="2" max="4" width="12" style="8" customWidth="1"/>
    <col min="5" max="5" width="9.33203125" style="8" bestFit="1" customWidth="1"/>
    <col min="6" max="16384" width="8.88671875" style="8"/>
  </cols>
  <sheetData>
    <row r="1" spans="1:30">
      <c r="B1" s="337" t="s">
        <v>214</v>
      </c>
      <c r="C1" s="337"/>
      <c r="D1" s="337"/>
      <c r="E1" s="75"/>
      <c r="N1" s="15"/>
      <c r="O1" s="15"/>
    </row>
    <row r="2" spans="1:30">
      <c r="B2" s="337"/>
      <c r="C2" s="337"/>
      <c r="D2" s="337"/>
      <c r="N2" s="15"/>
      <c r="O2" s="15"/>
    </row>
    <row r="3" spans="1:30" s="16" customFormat="1">
      <c r="H3" s="349"/>
      <c r="I3" s="349"/>
      <c r="J3" s="349"/>
      <c r="K3" s="8"/>
      <c r="L3" s="8"/>
      <c r="M3" s="8"/>
      <c r="N3" s="8"/>
      <c r="O3" s="8"/>
      <c r="P3" s="8"/>
      <c r="Q3" s="8"/>
      <c r="R3" s="8"/>
      <c r="S3" s="8"/>
      <c r="T3" s="8"/>
      <c r="U3" s="8"/>
      <c r="V3" s="8"/>
      <c r="W3" s="8"/>
      <c r="X3" s="8"/>
      <c r="Y3" s="8"/>
      <c r="Z3" s="8"/>
      <c r="AA3" s="8"/>
      <c r="AB3" s="8"/>
      <c r="AC3" s="8"/>
      <c r="AD3" s="8"/>
    </row>
    <row r="4" spans="1:30" ht="15">
      <c r="A4" s="357" t="s">
        <v>155</v>
      </c>
      <c r="B4" s="357"/>
      <c r="C4" s="357"/>
      <c r="D4" s="357"/>
    </row>
    <row r="5" spans="1:30" ht="15">
      <c r="A5" s="118" t="s">
        <v>266</v>
      </c>
      <c r="B5" s="368" t="s">
        <v>189</v>
      </c>
      <c r="C5" s="369"/>
      <c r="D5" s="370"/>
    </row>
    <row r="6" spans="1:30" ht="17.399999999999999" customHeight="1">
      <c r="A6" s="119" t="s">
        <v>77</v>
      </c>
      <c r="B6" s="119" t="s">
        <v>14</v>
      </c>
      <c r="C6" s="119" t="s">
        <v>15</v>
      </c>
      <c r="D6" s="119" t="s">
        <v>2</v>
      </c>
      <c r="E6" s="48"/>
    </row>
    <row r="7" spans="1:30" ht="21.75" customHeight="1">
      <c r="A7" s="156" t="s">
        <v>78</v>
      </c>
      <c r="B7" s="141">
        <v>1330</v>
      </c>
      <c r="C7" s="141">
        <v>1189</v>
      </c>
      <c r="D7" s="141">
        <f>B7+C7</f>
        <v>2519</v>
      </c>
      <c r="E7" s="43"/>
    </row>
    <row r="8" spans="1:30" ht="21.75" customHeight="1">
      <c r="A8" s="157" t="s">
        <v>79</v>
      </c>
      <c r="B8" s="123">
        <v>1773791</v>
      </c>
      <c r="C8" s="123">
        <v>125</v>
      </c>
      <c r="D8" s="123">
        <f t="shared" ref="D8:D15" si="0">B8+C8</f>
        <v>1773916</v>
      </c>
      <c r="E8" s="43"/>
    </row>
    <row r="9" spans="1:30" ht="21.75" customHeight="1">
      <c r="A9" s="156" t="s">
        <v>80</v>
      </c>
      <c r="B9" s="141">
        <v>754909</v>
      </c>
      <c r="C9" s="141">
        <v>954105</v>
      </c>
      <c r="D9" s="141">
        <f t="shared" si="0"/>
        <v>1709014</v>
      </c>
      <c r="E9" s="43"/>
      <c r="G9" s="43"/>
    </row>
    <row r="10" spans="1:30" ht="21.75" customHeight="1">
      <c r="A10" s="157" t="s">
        <v>81</v>
      </c>
      <c r="B10" s="123">
        <v>57735</v>
      </c>
      <c r="C10" s="123">
        <v>3375</v>
      </c>
      <c r="D10" s="123">
        <f t="shared" si="0"/>
        <v>61110</v>
      </c>
      <c r="E10" s="43"/>
    </row>
    <row r="11" spans="1:30" ht="21.75" customHeight="1">
      <c r="A11" s="156" t="s">
        <v>82</v>
      </c>
      <c r="B11" s="141">
        <v>23630</v>
      </c>
      <c r="C11" s="141">
        <v>14</v>
      </c>
      <c r="D11" s="141">
        <f t="shared" si="0"/>
        <v>23644</v>
      </c>
      <c r="E11" s="43"/>
    </row>
    <row r="12" spans="1:30" ht="21.75" customHeight="1">
      <c r="A12" s="157" t="s">
        <v>83</v>
      </c>
      <c r="B12" s="123">
        <v>2164</v>
      </c>
      <c r="C12" s="123">
        <v>0</v>
      </c>
      <c r="D12" s="123">
        <f t="shared" si="0"/>
        <v>2164</v>
      </c>
      <c r="E12" s="43"/>
    </row>
    <row r="13" spans="1:30" ht="21.75" customHeight="1">
      <c r="A13" s="156" t="s">
        <v>84</v>
      </c>
      <c r="B13" s="141">
        <v>537</v>
      </c>
      <c r="C13" s="141">
        <v>701</v>
      </c>
      <c r="D13" s="141">
        <f t="shared" si="0"/>
        <v>1238</v>
      </c>
      <c r="E13" s="43"/>
    </row>
    <row r="14" spans="1:30" ht="21.75" customHeight="1">
      <c r="A14" s="157" t="s">
        <v>85</v>
      </c>
      <c r="B14" s="123">
        <v>546</v>
      </c>
      <c r="C14" s="123">
        <v>1201</v>
      </c>
      <c r="D14" s="123">
        <f t="shared" si="0"/>
        <v>1747</v>
      </c>
      <c r="E14" s="43"/>
    </row>
    <row r="15" spans="1:30" ht="19.2" customHeight="1">
      <c r="A15" s="156" t="s">
        <v>86</v>
      </c>
      <c r="B15" s="141">
        <v>24</v>
      </c>
      <c r="C15" s="141">
        <v>4584</v>
      </c>
      <c r="D15" s="141">
        <f t="shared" si="0"/>
        <v>4608</v>
      </c>
      <c r="E15" s="43"/>
    </row>
    <row r="16" spans="1:30" ht="19.5" customHeight="1">
      <c r="A16" s="146" t="s">
        <v>30</v>
      </c>
      <c r="B16" s="125">
        <f t="shared" ref="B16:C16" si="1">SUM(B7:B15)</f>
        <v>2614666</v>
      </c>
      <c r="C16" s="125">
        <f t="shared" si="1"/>
        <v>965294</v>
      </c>
      <c r="D16" s="125">
        <f>SUM(D7:D15)</f>
        <v>3579960</v>
      </c>
      <c r="E16" s="55"/>
    </row>
    <row r="17" spans="1:4" ht="16.8">
      <c r="A17" s="175" t="s">
        <v>185</v>
      </c>
      <c r="B17" s="56"/>
      <c r="C17" s="9"/>
      <c r="D17" s="9"/>
    </row>
    <row r="18" spans="1:4">
      <c r="A18" s="57"/>
      <c r="B18" s="39"/>
      <c r="C18" s="39"/>
      <c r="D18" s="39"/>
    </row>
  </sheetData>
  <mergeCells count="4">
    <mergeCell ref="A4:D4"/>
    <mergeCell ref="B1:D2"/>
    <mergeCell ref="H3:J3"/>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M32"/>
  <sheetViews>
    <sheetView showGridLines="0" rightToLeft="1" view="pageBreakPreview" zoomScale="70" zoomScaleNormal="100" zoomScaleSheetLayoutView="70" workbookViewId="0">
      <selection activeCell="A5" sqref="A5:M5"/>
    </sheetView>
  </sheetViews>
  <sheetFormatPr defaultRowHeight="14.4"/>
  <cols>
    <col min="1" max="1" width="18.6640625" customWidth="1"/>
    <col min="2" max="2" width="13.6640625" style="73" customWidth="1"/>
    <col min="3" max="10" width="13.6640625" customWidth="1"/>
    <col min="12" max="13" width="9.44140625" bestFit="1" customWidth="1"/>
  </cols>
  <sheetData>
    <row r="1" spans="1:13">
      <c r="A1" s="336"/>
      <c r="B1" s="336"/>
      <c r="C1" s="336"/>
      <c r="D1" s="72"/>
      <c r="E1" s="72"/>
      <c r="F1" s="72"/>
      <c r="G1" s="72"/>
      <c r="H1" s="337" t="s">
        <v>214</v>
      </c>
      <c r="I1" s="337"/>
      <c r="J1" s="337"/>
    </row>
    <row r="2" spans="1:13">
      <c r="A2" s="336"/>
      <c r="B2" s="336"/>
      <c r="C2" s="336"/>
      <c r="D2" s="72"/>
      <c r="E2" s="72"/>
      <c r="F2" s="72"/>
      <c r="G2" s="72"/>
      <c r="H2" s="337"/>
      <c r="I2" s="337"/>
      <c r="J2" s="337"/>
    </row>
    <row r="3" spans="1:13">
      <c r="A3" s="338" t="s">
        <v>233</v>
      </c>
      <c r="B3" s="339"/>
      <c r="C3" s="339"/>
      <c r="D3" s="339"/>
      <c r="E3" s="339"/>
      <c r="F3" s="339"/>
      <c r="G3" s="339"/>
      <c r="H3" s="339"/>
      <c r="I3" s="339"/>
      <c r="J3" s="339"/>
    </row>
    <row r="4" spans="1:13" ht="21.75" customHeight="1">
      <c r="A4" s="110" t="s">
        <v>236</v>
      </c>
      <c r="B4" s="340" t="s">
        <v>188</v>
      </c>
      <c r="C4" s="341"/>
      <c r="D4" s="341"/>
      <c r="E4" s="341"/>
      <c r="F4" s="341"/>
      <c r="G4" s="341"/>
      <c r="H4" s="341"/>
      <c r="I4" s="341"/>
      <c r="J4" s="342"/>
    </row>
    <row r="5" spans="1:13" ht="21.75" customHeight="1">
      <c r="A5" s="343" t="s">
        <v>137</v>
      </c>
      <c r="B5" s="345" t="s">
        <v>138</v>
      </c>
      <c r="C5" s="345"/>
      <c r="D5" s="345"/>
      <c r="E5" s="345" t="s">
        <v>1</v>
      </c>
      <c r="F5" s="345"/>
      <c r="G5" s="345"/>
      <c r="H5" s="345" t="s">
        <v>16</v>
      </c>
      <c r="I5" s="345"/>
      <c r="J5" s="346"/>
    </row>
    <row r="6" spans="1:13" ht="23.4" customHeight="1">
      <c r="A6" s="344"/>
      <c r="B6" s="111" t="s">
        <v>42</v>
      </c>
      <c r="C6" s="112" t="s">
        <v>43</v>
      </c>
      <c r="D6" s="112" t="s">
        <v>16</v>
      </c>
      <c r="E6" s="112" t="s">
        <v>42</v>
      </c>
      <c r="F6" s="112" t="s">
        <v>43</v>
      </c>
      <c r="G6" s="112" t="s">
        <v>16</v>
      </c>
      <c r="H6" s="112" t="s">
        <v>42</v>
      </c>
      <c r="I6" s="112" t="s">
        <v>43</v>
      </c>
      <c r="J6" s="113" t="s">
        <v>16</v>
      </c>
    </row>
    <row r="7" spans="1:13" ht="15">
      <c r="A7" s="114" t="s">
        <v>139</v>
      </c>
      <c r="B7" s="115">
        <v>2021865</v>
      </c>
      <c r="C7" s="115">
        <v>1017080</v>
      </c>
      <c r="D7" s="115">
        <f>SUM(B7:C7)</f>
        <v>3038945</v>
      </c>
      <c r="E7" s="115">
        <v>9859039</v>
      </c>
      <c r="F7" s="115">
        <v>991153</v>
      </c>
      <c r="G7" s="115">
        <f>SUM(E7:F7)</f>
        <v>10850192</v>
      </c>
      <c r="H7" s="115">
        <f>B7+E7</f>
        <v>11880904</v>
      </c>
      <c r="I7" s="115">
        <f t="shared" ref="I7:J22" si="0">C7+F7</f>
        <v>2008233</v>
      </c>
      <c r="J7" s="115">
        <f t="shared" si="0"/>
        <v>13889137</v>
      </c>
      <c r="M7" s="74"/>
    </row>
    <row r="8" spans="1:13" ht="15">
      <c r="A8" s="116" t="s">
        <v>140</v>
      </c>
      <c r="B8" s="117">
        <v>2029786</v>
      </c>
      <c r="C8" s="117">
        <v>1022663</v>
      </c>
      <c r="D8" s="117">
        <f t="shared" ref="D8:D29" si="1">SUM(B8:C8)</f>
        <v>3052449</v>
      </c>
      <c r="E8" s="117">
        <v>9777916</v>
      </c>
      <c r="F8" s="117">
        <v>1010793</v>
      </c>
      <c r="G8" s="117">
        <f t="shared" ref="G8:G29" si="2">SUM(E8:F8)</f>
        <v>10788709</v>
      </c>
      <c r="H8" s="117">
        <f t="shared" ref="H8:J29" si="3">B8+E8</f>
        <v>11807702</v>
      </c>
      <c r="I8" s="117">
        <f t="shared" si="0"/>
        <v>2033456</v>
      </c>
      <c r="J8" s="117">
        <f t="shared" si="0"/>
        <v>13841158</v>
      </c>
      <c r="M8" s="74"/>
    </row>
    <row r="9" spans="1:13" ht="15">
      <c r="A9" s="114" t="s">
        <v>141</v>
      </c>
      <c r="B9" s="115">
        <v>2035745</v>
      </c>
      <c r="C9" s="115">
        <v>1027999</v>
      </c>
      <c r="D9" s="115">
        <f t="shared" si="1"/>
        <v>3063744</v>
      </c>
      <c r="E9" s="115">
        <v>9674729</v>
      </c>
      <c r="F9" s="115">
        <v>1019591</v>
      </c>
      <c r="G9" s="115">
        <f t="shared" si="2"/>
        <v>10694320</v>
      </c>
      <c r="H9" s="115">
        <f t="shared" si="3"/>
        <v>11710474</v>
      </c>
      <c r="I9" s="115">
        <f t="shared" si="0"/>
        <v>2047590</v>
      </c>
      <c r="J9" s="115">
        <f t="shared" si="0"/>
        <v>13758064</v>
      </c>
      <c r="M9" s="74"/>
    </row>
    <row r="10" spans="1:13" ht="15">
      <c r="A10" s="116" t="s">
        <v>142</v>
      </c>
      <c r="B10" s="117">
        <v>2080601</v>
      </c>
      <c r="C10" s="117">
        <v>1083245</v>
      </c>
      <c r="D10" s="117">
        <f t="shared" si="1"/>
        <v>3163846</v>
      </c>
      <c r="E10" s="117">
        <v>9442163</v>
      </c>
      <c r="F10" s="117">
        <v>975132</v>
      </c>
      <c r="G10" s="117">
        <f t="shared" si="2"/>
        <v>10417295</v>
      </c>
      <c r="H10" s="117">
        <f t="shared" si="3"/>
        <v>11522764</v>
      </c>
      <c r="I10" s="117">
        <f t="shared" si="0"/>
        <v>2058377</v>
      </c>
      <c r="J10" s="117">
        <f t="shared" si="0"/>
        <v>13581141</v>
      </c>
      <c r="M10" s="74"/>
    </row>
    <row r="11" spans="1:13" ht="15">
      <c r="A11" s="114" t="s">
        <v>143</v>
      </c>
      <c r="B11" s="115">
        <v>2067976</v>
      </c>
      <c r="C11" s="115">
        <v>1082433</v>
      </c>
      <c r="D11" s="115">
        <f t="shared" si="1"/>
        <v>3150409</v>
      </c>
      <c r="E11" s="115">
        <v>9231869</v>
      </c>
      <c r="F11" s="115">
        <v>951235</v>
      </c>
      <c r="G11" s="115">
        <f t="shared" si="2"/>
        <v>10183104</v>
      </c>
      <c r="H11" s="115">
        <f t="shared" si="3"/>
        <v>11299845</v>
      </c>
      <c r="I11" s="115">
        <f t="shared" si="0"/>
        <v>2033668</v>
      </c>
      <c r="J11" s="115">
        <f t="shared" si="0"/>
        <v>13333513</v>
      </c>
      <c r="M11" s="74"/>
    </row>
    <row r="12" spans="1:13" ht="15">
      <c r="A12" s="116" t="s">
        <v>144</v>
      </c>
      <c r="B12" s="117">
        <v>2053189</v>
      </c>
      <c r="C12" s="117">
        <v>1072154</v>
      </c>
      <c r="D12" s="117">
        <f t="shared" si="1"/>
        <v>3125343</v>
      </c>
      <c r="E12" s="117">
        <v>8927862</v>
      </c>
      <c r="F12" s="117">
        <v>964861</v>
      </c>
      <c r="G12" s="117">
        <f t="shared" si="2"/>
        <v>9892723</v>
      </c>
      <c r="H12" s="117">
        <f t="shared" si="3"/>
        <v>10981051</v>
      </c>
      <c r="I12" s="117">
        <f t="shared" si="0"/>
        <v>2037015</v>
      </c>
      <c r="J12" s="117">
        <f t="shared" si="0"/>
        <v>13018066</v>
      </c>
      <c r="M12" s="74"/>
    </row>
    <row r="13" spans="1:13" ht="15">
      <c r="A13" s="114" t="s">
        <v>145</v>
      </c>
      <c r="B13" s="115">
        <v>2043585</v>
      </c>
      <c r="C13" s="115">
        <v>1066402</v>
      </c>
      <c r="D13" s="115">
        <f t="shared" si="1"/>
        <v>3109987</v>
      </c>
      <c r="E13" s="115">
        <v>8622890</v>
      </c>
      <c r="F13" s="115">
        <v>955165</v>
      </c>
      <c r="G13" s="115">
        <f t="shared" si="2"/>
        <v>9578055</v>
      </c>
      <c r="H13" s="115">
        <f t="shared" si="3"/>
        <v>10666475</v>
      </c>
      <c r="I13" s="115">
        <f t="shared" si="0"/>
        <v>2021567</v>
      </c>
      <c r="J13" s="115">
        <f t="shared" si="0"/>
        <v>12688042</v>
      </c>
      <c r="M13" s="74"/>
    </row>
    <row r="14" spans="1:13" ht="15">
      <c r="A14" s="116" t="s">
        <v>146</v>
      </c>
      <c r="B14" s="117">
        <v>2040742</v>
      </c>
      <c r="C14" s="117">
        <v>1070457</v>
      </c>
      <c r="D14" s="117">
        <f t="shared" si="1"/>
        <v>3111199</v>
      </c>
      <c r="E14" s="117">
        <v>8356943</v>
      </c>
      <c r="F14" s="117">
        <v>1072476</v>
      </c>
      <c r="G14" s="117">
        <f t="shared" si="2"/>
        <v>9429419</v>
      </c>
      <c r="H14" s="117">
        <f t="shared" si="3"/>
        <v>10397685</v>
      </c>
      <c r="I14" s="117">
        <f t="shared" si="0"/>
        <v>2142933</v>
      </c>
      <c r="J14" s="117">
        <f t="shared" si="0"/>
        <v>12540618</v>
      </c>
      <c r="M14" s="74"/>
    </row>
    <row r="15" spans="1:13" ht="15">
      <c r="A15" s="114" t="s">
        <v>147</v>
      </c>
      <c r="B15" s="115">
        <v>2036142</v>
      </c>
      <c r="C15" s="115">
        <v>1075887</v>
      </c>
      <c r="D15" s="115">
        <f t="shared" si="1"/>
        <v>3112029</v>
      </c>
      <c r="E15" s="115">
        <v>8458199</v>
      </c>
      <c r="F15" s="115">
        <v>1195013</v>
      </c>
      <c r="G15" s="115">
        <f t="shared" si="2"/>
        <v>9653212</v>
      </c>
      <c r="H15" s="115">
        <f t="shared" si="3"/>
        <v>10494341</v>
      </c>
      <c r="I15" s="115">
        <f t="shared" si="0"/>
        <v>2270900</v>
      </c>
      <c r="J15" s="115">
        <f t="shared" si="0"/>
        <v>12765241</v>
      </c>
      <c r="M15" s="74"/>
    </row>
    <row r="16" spans="1:13" ht="15">
      <c r="A16" s="116" t="s">
        <v>148</v>
      </c>
      <c r="B16" s="117">
        <v>2027964</v>
      </c>
      <c r="C16" s="117">
        <v>1062284</v>
      </c>
      <c r="D16" s="117">
        <f t="shared" si="1"/>
        <v>3090248</v>
      </c>
      <c r="E16" s="117">
        <v>8529419</v>
      </c>
      <c r="F16" s="117">
        <v>1237365</v>
      </c>
      <c r="G16" s="117">
        <f t="shared" si="2"/>
        <v>9766784</v>
      </c>
      <c r="H16" s="117">
        <f t="shared" si="3"/>
        <v>10557383</v>
      </c>
      <c r="I16" s="117">
        <f t="shared" si="0"/>
        <v>2299649</v>
      </c>
      <c r="J16" s="117">
        <f t="shared" si="0"/>
        <v>12857032</v>
      </c>
      <c r="M16" s="74"/>
    </row>
    <row r="17" spans="1:13" ht="15">
      <c r="A17" s="114" t="s">
        <v>149</v>
      </c>
      <c r="B17" s="115">
        <v>2023910</v>
      </c>
      <c r="C17" s="115">
        <v>1076902</v>
      </c>
      <c r="D17" s="115">
        <f t="shared" si="1"/>
        <v>3100812</v>
      </c>
      <c r="E17" s="115">
        <v>8572339</v>
      </c>
      <c r="F17" s="115">
        <v>1254757</v>
      </c>
      <c r="G17" s="115">
        <f t="shared" si="2"/>
        <v>9827096</v>
      </c>
      <c r="H17" s="115">
        <f t="shared" si="3"/>
        <v>10596249</v>
      </c>
      <c r="I17" s="115">
        <f t="shared" si="0"/>
        <v>2331659</v>
      </c>
      <c r="J17" s="115">
        <f t="shared" si="0"/>
        <v>12927908</v>
      </c>
      <c r="M17" s="74"/>
    </row>
    <row r="18" spans="1:13" ht="15">
      <c r="A18" s="116" t="s">
        <v>150</v>
      </c>
      <c r="B18" s="117">
        <v>2054858</v>
      </c>
      <c r="C18" s="117">
        <v>1115414</v>
      </c>
      <c r="D18" s="117">
        <f t="shared" si="1"/>
        <v>3170272</v>
      </c>
      <c r="E18" s="117">
        <v>8792516</v>
      </c>
      <c r="F18" s="117">
        <v>1428187</v>
      </c>
      <c r="G18" s="117">
        <f t="shared" si="2"/>
        <v>10220703</v>
      </c>
      <c r="H18" s="117">
        <f t="shared" si="3"/>
        <v>10847374</v>
      </c>
      <c r="I18" s="117">
        <f t="shared" si="0"/>
        <v>2543601</v>
      </c>
      <c r="J18" s="117">
        <f t="shared" si="0"/>
        <v>13390975</v>
      </c>
      <c r="M18" s="74"/>
    </row>
    <row r="19" spans="1:13" ht="15">
      <c r="A19" s="114" t="s">
        <v>151</v>
      </c>
      <c r="B19" s="115">
        <v>2066553</v>
      </c>
      <c r="C19" s="115">
        <v>1136870</v>
      </c>
      <c r="D19" s="115">
        <f t="shared" si="1"/>
        <v>3203423</v>
      </c>
      <c r="E19" s="115">
        <v>9092998</v>
      </c>
      <c r="F19" s="115">
        <v>1339191</v>
      </c>
      <c r="G19" s="115">
        <f t="shared" si="2"/>
        <v>10432189</v>
      </c>
      <c r="H19" s="115">
        <f t="shared" si="3"/>
        <v>11159551</v>
      </c>
      <c r="I19" s="115">
        <f t="shared" si="0"/>
        <v>2476061</v>
      </c>
      <c r="J19" s="115">
        <f t="shared" si="0"/>
        <v>13635612</v>
      </c>
      <c r="M19" s="74"/>
    </row>
    <row r="20" spans="1:13" ht="15">
      <c r="A20" s="116" t="s">
        <v>152</v>
      </c>
      <c r="B20" s="117">
        <v>2055767</v>
      </c>
      <c r="C20" s="117">
        <v>1115655</v>
      </c>
      <c r="D20" s="117">
        <f t="shared" si="1"/>
        <v>3171422</v>
      </c>
      <c r="E20" s="117">
        <v>9101286</v>
      </c>
      <c r="F20" s="117">
        <v>1357746</v>
      </c>
      <c r="G20" s="117">
        <f t="shared" si="2"/>
        <v>10459032</v>
      </c>
      <c r="H20" s="117">
        <f t="shared" si="3"/>
        <v>11157053</v>
      </c>
      <c r="I20" s="117">
        <f t="shared" si="0"/>
        <v>2473401</v>
      </c>
      <c r="J20" s="117">
        <f t="shared" si="0"/>
        <v>13630454</v>
      </c>
      <c r="M20" s="74"/>
    </row>
    <row r="21" spans="1:13" ht="15">
      <c r="A21" s="114" t="s">
        <v>153</v>
      </c>
      <c r="B21" s="115">
        <v>2100702</v>
      </c>
      <c r="C21" s="115">
        <v>1152574</v>
      </c>
      <c r="D21" s="115">
        <f t="shared" si="1"/>
        <v>3253276</v>
      </c>
      <c r="E21" s="115">
        <v>8866940</v>
      </c>
      <c r="F21" s="115">
        <v>1334922</v>
      </c>
      <c r="G21" s="115">
        <f t="shared" si="2"/>
        <v>10201862</v>
      </c>
      <c r="H21" s="115">
        <f t="shared" si="3"/>
        <v>10967642</v>
      </c>
      <c r="I21" s="115">
        <f t="shared" si="0"/>
        <v>2487496</v>
      </c>
      <c r="J21" s="115">
        <f t="shared" si="0"/>
        <v>13455138</v>
      </c>
      <c r="M21" s="74"/>
    </row>
    <row r="22" spans="1:13" ht="15">
      <c r="A22" s="116" t="s">
        <v>94</v>
      </c>
      <c r="B22" s="117">
        <v>2079331</v>
      </c>
      <c r="C22" s="117">
        <v>1172867</v>
      </c>
      <c r="D22" s="117">
        <f t="shared" si="1"/>
        <v>3252198</v>
      </c>
      <c r="E22" s="117">
        <v>8753985</v>
      </c>
      <c r="F22" s="117">
        <v>1312515</v>
      </c>
      <c r="G22" s="117">
        <f t="shared" si="2"/>
        <v>10066500</v>
      </c>
      <c r="H22" s="117">
        <f t="shared" si="3"/>
        <v>10833316</v>
      </c>
      <c r="I22" s="117">
        <f t="shared" si="0"/>
        <v>2485382</v>
      </c>
      <c r="J22" s="117">
        <f t="shared" si="0"/>
        <v>13318698</v>
      </c>
      <c r="M22" s="74"/>
    </row>
    <row r="23" spans="1:13" ht="15">
      <c r="A23" s="114" t="s">
        <v>90</v>
      </c>
      <c r="B23" s="115">
        <v>2081446</v>
      </c>
      <c r="C23" s="115">
        <v>1225152</v>
      </c>
      <c r="D23" s="115">
        <f t="shared" si="1"/>
        <v>3306598</v>
      </c>
      <c r="E23" s="115">
        <v>8773896</v>
      </c>
      <c r="F23" s="115">
        <v>1403319</v>
      </c>
      <c r="G23" s="115">
        <f t="shared" si="2"/>
        <v>10177215</v>
      </c>
      <c r="H23" s="115">
        <f t="shared" si="3"/>
        <v>10855342</v>
      </c>
      <c r="I23" s="115">
        <f t="shared" si="3"/>
        <v>2628471</v>
      </c>
      <c r="J23" s="115">
        <f t="shared" si="3"/>
        <v>13483813</v>
      </c>
      <c r="M23" s="74"/>
    </row>
    <row r="24" spans="1:13" ht="15">
      <c r="A24" s="116" t="s">
        <v>116</v>
      </c>
      <c r="B24" s="117">
        <v>2098831</v>
      </c>
      <c r="C24" s="117">
        <v>1181183</v>
      </c>
      <c r="D24" s="117">
        <f t="shared" si="1"/>
        <v>3280014</v>
      </c>
      <c r="E24" s="117">
        <v>8449536</v>
      </c>
      <c r="F24" s="117">
        <v>1170338</v>
      </c>
      <c r="G24" s="117">
        <f t="shared" si="2"/>
        <v>9619874</v>
      </c>
      <c r="H24" s="117">
        <f t="shared" si="3"/>
        <v>10548367</v>
      </c>
      <c r="I24" s="117">
        <f t="shared" si="3"/>
        <v>2351521</v>
      </c>
      <c r="J24" s="117">
        <f t="shared" si="3"/>
        <v>12899888</v>
      </c>
      <c r="M24" s="74"/>
    </row>
    <row r="25" spans="1:13" ht="15">
      <c r="A25" s="114" t="s">
        <v>156</v>
      </c>
      <c r="B25" s="115">
        <v>2127551</v>
      </c>
      <c r="C25" s="115">
        <v>1215287</v>
      </c>
      <c r="D25" s="115">
        <f t="shared" si="1"/>
        <v>3342838</v>
      </c>
      <c r="E25" s="115">
        <v>8244566</v>
      </c>
      <c r="F25" s="115">
        <v>1118241</v>
      </c>
      <c r="G25" s="115">
        <f t="shared" si="2"/>
        <v>9362807</v>
      </c>
      <c r="H25" s="115">
        <f t="shared" si="3"/>
        <v>10372117</v>
      </c>
      <c r="I25" s="115">
        <f t="shared" si="3"/>
        <v>2333528</v>
      </c>
      <c r="J25" s="115">
        <f t="shared" si="3"/>
        <v>12705645</v>
      </c>
      <c r="M25" s="74"/>
    </row>
    <row r="26" spans="1:13" ht="15">
      <c r="A26" s="116" t="s">
        <v>158</v>
      </c>
      <c r="B26" s="117">
        <v>2180320</v>
      </c>
      <c r="C26" s="117">
        <v>1269737</v>
      </c>
      <c r="D26" s="117">
        <f t="shared" si="1"/>
        <v>3450057</v>
      </c>
      <c r="E26" s="117">
        <v>8481117</v>
      </c>
      <c r="F26" s="117">
        <v>1114064</v>
      </c>
      <c r="G26" s="117">
        <f t="shared" si="2"/>
        <v>9595181</v>
      </c>
      <c r="H26" s="117">
        <f t="shared" si="3"/>
        <v>10661437</v>
      </c>
      <c r="I26" s="117">
        <f t="shared" si="3"/>
        <v>2383801</v>
      </c>
      <c r="J26" s="117">
        <f t="shared" si="3"/>
        <v>13045238</v>
      </c>
      <c r="M26" s="74"/>
    </row>
    <row r="27" spans="1:13" ht="15">
      <c r="A27" s="114" t="s">
        <v>186</v>
      </c>
      <c r="B27" s="115">
        <v>2233351</v>
      </c>
      <c r="C27" s="115">
        <v>1338525</v>
      </c>
      <c r="D27" s="115">
        <f t="shared" si="1"/>
        <v>3571876</v>
      </c>
      <c r="E27" s="115">
        <v>8971450</v>
      </c>
      <c r="F27" s="115">
        <v>1187323</v>
      </c>
      <c r="G27" s="115">
        <f t="shared" si="2"/>
        <v>10158773</v>
      </c>
      <c r="H27" s="115">
        <f t="shared" si="3"/>
        <v>11204801</v>
      </c>
      <c r="I27" s="115">
        <f t="shared" si="3"/>
        <v>2525848</v>
      </c>
      <c r="J27" s="115">
        <f t="shared" si="3"/>
        <v>13730649</v>
      </c>
      <c r="M27" s="74"/>
    </row>
    <row r="28" spans="1:13" ht="15">
      <c r="A28" s="116" t="s">
        <v>193</v>
      </c>
      <c r="B28" s="117">
        <v>2262535</v>
      </c>
      <c r="C28" s="117">
        <v>1375609</v>
      </c>
      <c r="D28" s="117">
        <f t="shared" si="1"/>
        <v>3638144</v>
      </c>
      <c r="E28" s="117">
        <v>9320979</v>
      </c>
      <c r="F28" s="117">
        <v>1210640</v>
      </c>
      <c r="G28" s="117">
        <f t="shared" si="2"/>
        <v>10531619</v>
      </c>
      <c r="H28" s="117">
        <f t="shared" si="3"/>
        <v>11583514</v>
      </c>
      <c r="I28" s="117">
        <f t="shared" si="3"/>
        <v>2586249</v>
      </c>
      <c r="J28" s="117">
        <f t="shared" si="3"/>
        <v>14169763</v>
      </c>
      <c r="M28" s="74"/>
    </row>
    <row r="29" spans="1:13" ht="15">
      <c r="A29" s="114" t="s">
        <v>211</v>
      </c>
      <c r="B29" s="115">
        <v>2274628</v>
      </c>
      <c r="C29" s="115">
        <v>1417858</v>
      </c>
      <c r="D29" s="115">
        <f t="shared" si="1"/>
        <v>3692486</v>
      </c>
      <c r="E29" s="115">
        <v>9593551</v>
      </c>
      <c r="F29" s="115">
        <v>1304906</v>
      </c>
      <c r="G29" s="115">
        <f t="shared" si="2"/>
        <v>10898457</v>
      </c>
      <c r="H29" s="115">
        <f t="shared" si="3"/>
        <v>11868179</v>
      </c>
      <c r="I29" s="115">
        <f t="shared" si="3"/>
        <v>2722764</v>
      </c>
      <c r="J29" s="115">
        <f t="shared" si="3"/>
        <v>14590943</v>
      </c>
      <c r="M29" s="74"/>
    </row>
    <row r="30" spans="1:13" s="8" customFormat="1">
      <c r="A30" s="92" t="s">
        <v>154</v>
      </c>
      <c r="B30" s="98"/>
      <c r="C30" s="99"/>
      <c r="D30" s="100"/>
      <c r="E30" s="101"/>
      <c r="F30" s="101"/>
      <c r="G30" s="101"/>
      <c r="H30" s="101"/>
      <c r="I30" s="102"/>
      <c r="J30" s="103"/>
      <c r="M30" s="74"/>
    </row>
    <row r="31" spans="1:13" s="8" customFormat="1">
      <c r="A31" s="335" t="s">
        <v>247</v>
      </c>
      <c r="B31" s="335"/>
      <c r="C31" s="335"/>
      <c r="D31" s="335"/>
      <c r="E31" s="335"/>
      <c r="F31" s="335"/>
      <c r="G31" s="335"/>
      <c r="H31" s="335"/>
      <c r="I31" s="335"/>
      <c r="J31" s="335"/>
    </row>
    <row r="32" spans="1:13" s="8" customFormat="1">
      <c r="A32" s="92" t="s">
        <v>40</v>
      </c>
      <c r="B32" s="104"/>
      <c r="C32" s="105"/>
      <c r="D32" s="105"/>
      <c r="E32" s="105"/>
      <c r="F32" s="105"/>
      <c r="G32" s="106"/>
      <c r="H32" s="107"/>
      <c r="I32" s="108"/>
      <c r="J32" s="109"/>
    </row>
  </sheetData>
  <mergeCells count="9">
    <mergeCell ref="A31:J31"/>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E17"/>
  <sheetViews>
    <sheetView showGridLines="0" rightToLeft="1" view="pageBreakPreview" zoomScale="85" zoomScaleNormal="70" zoomScaleSheetLayoutView="85" workbookViewId="0">
      <selection activeCell="O20" sqref="O20"/>
    </sheetView>
  </sheetViews>
  <sheetFormatPr defaultColWidth="9" defaultRowHeight="14.4"/>
  <cols>
    <col min="1" max="1" width="47" style="8" customWidth="1"/>
    <col min="2" max="9" width="12.6640625" style="8" customWidth="1"/>
    <col min="10" max="10" width="13.44140625" style="8" bestFit="1" customWidth="1"/>
    <col min="11" max="11" width="9.33203125" style="8" customWidth="1"/>
    <col min="12" max="12" width="10.33203125" style="8" customWidth="1"/>
    <col min="13" max="16384" width="9" style="8"/>
  </cols>
  <sheetData>
    <row r="1" spans="1:31">
      <c r="E1" s="75"/>
      <c r="H1" s="347" t="s">
        <v>214</v>
      </c>
      <c r="I1" s="347"/>
      <c r="J1" s="347"/>
    </row>
    <row r="2" spans="1:31" ht="24.75" customHeight="1">
      <c r="H2" s="347"/>
      <c r="I2" s="347"/>
      <c r="J2" s="347"/>
    </row>
    <row r="3" spans="1:31" s="16" customFormat="1">
      <c r="H3" s="349"/>
      <c r="I3" s="349"/>
      <c r="J3" s="349"/>
      <c r="K3" s="8"/>
      <c r="L3" s="8"/>
      <c r="M3" s="8"/>
      <c r="N3" s="8"/>
      <c r="O3" s="8"/>
      <c r="P3" s="8"/>
      <c r="Q3" s="8"/>
      <c r="R3" s="8"/>
      <c r="S3" s="8"/>
      <c r="T3" s="8"/>
      <c r="U3" s="8"/>
      <c r="V3" s="8"/>
      <c r="W3" s="8"/>
      <c r="X3" s="8"/>
      <c r="Y3" s="8"/>
      <c r="Z3" s="8"/>
      <c r="AA3" s="8"/>
      <c r="AB3" s="8"/>
      <c r="AC3" s="8"/>
      <c r="AD3" s="8"/>
      <c r="AE3" s="8"/>
    </row>
    <row r="4" spans="1:31" s="17" customFormat="1" ht="20.399999999999999">
      <c r="A4" s="350" t="s">
        <v>163</v>
      </c>
      <c r="B4" s="350"/>
      <c r="C4" s="350"/>
      <c r="D4" s="350"/>
      <c r="E4" s="350"/>
      <c r="F4" s="350"/>
      <c r="G4" s="350"/>
      <c r="H4" s="350"/>
      <c r="I4" s="350"/>
      <c r="J4" s="350"/>
      <c r="K4" s="8"/>
      <c r="L4" s="8"/>
      <c r="M4" s="8"/>
      <c r="N4" s="8"/>
      <c r="O4" s="8"/>
      <c r="P4" s="8"/>
      <c r="Q4" s="8"/>
      <c r="R4" s="8"/>
      <c r="S4" s="8"/>
      <c r="T4" s="8"/>
      <c r="U4" s="8"/>
      <c r="V4" s="8"/>
      <c r="W4" s="8"/>
      <c r="X4" s="8"/>
      <c r="Y4" s="8"/>
      <c r="Z4" s="8"/>
      <c r="AA4" s="8"/>
      <c r="AB4" s="8"/>
      <c r="AC4" s="8"/>
      <c r="AD4" s="8"/>
      <c r="AE4" s="8"/>
    </row>
    <row r="5" spans="1:31" ht="15.6">
      <c r="A5" s="118" t="s">
        <v>237</v>
      </c>
      <c r="B5" s="340" t="s">
        <v>188</v>
      </c>
      <c r="C5" s="341"/>
      <c r="D5" s="341"/>
      <c r="E5" s="341"/>
      <c r="F5" s="341"/>
      <c r="G5" s="341"/>
      <c r="H5" s="341"/>
      <c r="I5" s="341"/>
      <c r="J5" s="342"/>
    </row>
    <row r="6" spans="1:31" ht="15">
      <c r="A6" s="353" t="s">
        <v>41</v>
      </c>
      <c r="B6" s="351" t="s">
        <v>0</v>
      </c>
      <c r="C6" s="351"/>
      <c r="D6" s="351"/>
      <c r="E6" s="351" t="s">
        <v>1</v>
      </c>
      <c r="F6" s="351"/>
      <c r="G6" s="351"/>
      <c r="H6" s="351" t="s">
        <v>2</v>
      </c>
      <c r="I6" s="351"/>
      <c r="J6" s="352"/>
    </row>
    <row r="7" spans="1:31" ht="15">
      <c r="A7" s="354"/>
      <c r="B7" s="119" t="s">
        <v>42</v>
      </c>
      <c r="C7" s="119" t="s">
        <v>43</v>
      </c>
      <c r="D7" s="119" t="s">
        <v>44</v>
      </c>
      <c r="E7" s="119" t="s">
        <v>42</v>
      </c>
      <c r="F7" s="119" t="s">
        <v>43</v>
      </c>
      <c r="G7" s="119" t="s">
        <v>44</v>
      </c>
      <c r="H7" s="119" t="s">
        <v>42</v>
      </c>
      <c r="I7" s="119" t="s">
        <v>43</v>
      </c>
      <c r="J7" s="120" t="s">
        <v>44</v>
      </c>
    </row>
    <row r="8" spans="1:31" ht="15">
      <c r="A8" s="121" t="s">
        <v>91</v>
      </c>
      <c r="B8" s="115">
        <v>691682</v>
      </c>
      <c r="C8" s="115">
        <v>491678</v>
      </c>
      <c r="D8" s="115">
        <f>SUM(B8:C8)</f>
        <v>1183360</v>
      </c>
      <c r="E8" s="115">
        <v>23589</v>
      </c>
      <c r="F8" s="115">
        <v>21220</v>
      </c>
      <c r="G8" s="115">
        <f>SUM(E8:F8)</f>
        <v>44809</v>
      </c>
      <c r="H8" s="115">
        <f>B8+E8</f>
        <v>715271</v>
      </c>
      <c r="I8" s="115">
        <f t="shared" ref="I8" si="0">C8+F8</f>
        <v>512898</v>
      </c>
      <c r="J8" s="115">
        <f t="shared" ref="J8" si="1">D8+G8</f>
        <v>1228169</v>
      </c>
    </row>
    <row r="9" spans="1:31" ht="15">
      <c r="A9" s="122" t="s">
        <v>92</v>
      </c>
      <c r="B9" s="117">
        <v>1582946</v>
      </c>
      <c r="C9" s="117">
        <v>926180</v>
      </c>
      <c r="D9" s="117">
        <f>SUM(B9:C9)</f>
        <v>2509126</v>
      </c>
      <c r="E9" s="117">
        <v>6955296</v>
      </c>
      <c r="F9" s="117">
        <v>318392</v>
      </c>
      <c r="G9" s="117">
        <f>SUM(E9:F9)</f>
        <v>7273688</v>
      </c>
      <c r="H9" s="117">
        <f>B9+E9</f>
        <v>8538242</v>
      </c>
      <c r="I9" s="117">
        <f t="shared" ref="I9:J9" si="2">C9+F9</f>
        <v>1244572</v>
      </c>
      <c r="J9" s="117">
        <f t="shared" si="2"/>
        <v>9782814</v>
      </c>
    </row>
    <row r="10" spans="1:31" ht="15">
      <c r="A10" s="121" t="s">
        <v>59</v>
      </c>
      <c r="B10" s="115">
        <f>SUM(B8:B9)</f>
        <v>2274628</v>
      </c>
      <c r="C10" s="115">
        <f t="shared" ref="C10:J10" si="3">SUM(C8:C9)</f>
        <v>1417858</v>
      </c>
      <c r="D10" s="115">
        <f t="shared" si="3"/>
        <v>3692486</v>
      </c>
      <c r="E10" s="115">
        <f t="shared" si="3"/>
        <v>6978885</v>
      </c>
      <c r="F10" s="115">
        <f t="shared" si="3"/>
        <v>339612</v>
      </c>
      <c r="G10" s="115">
        <f t="shared" si="3"/>
        <v>7318497</v>
      </c>
      <c r="H10" s="115">
        <f t="shared" si="3"/>
        <v>9253513</v>
      </c>
      <c r="I10" s="115">
        <f t="shared" si="3"/>
        <v>1757470</v>
      </c>
      <c r="J10" s="115">
        <f t="shared" si="3"/>
        <v>11010983</v>
      </c>
      <c r="K10" s="39"/>
    </row>
    <row r="11" spans="1:31" ht="15">
      <c r="A11" s="122" t="s">
        <v>60</v>
      </c>
      <c r="B11" s="117">
        <v>0</v>
      </c>
      <c r="C11" s="117">
        <v>0</v>
      </c>
      <c r="D11" s="117">
        <v>0</v>
      </c>
      <c r="E11" s="117">
        <v>2614666</v>
      </c>
      <c r="F11" s="117">
        <v>965294</v>
      </c>
      <c r="G11" s="117">
        <f>SUM(E11:F11)</f>
        <v>3579960</v>
      </c>
      <c r="H11" s="117">
        <f>B11+E11</f>
        <v>2614666</v>
      </c>
      <c r="I11" s="117">
        <f t="shared" ref="I11" si="4">C11+F11</f>
        <v>965294</v>
      </c>
      <c r="J11" s="123">
        <f t="shared" ref="J11" si="5">D11+G11</f>
        <v>3579960</v>
      </c>
    </row>
    <row r="12" spans="1:31" ht="15">
      <c r="A12" s="124" t="s">
        <v>30</v>
      </c>
      <c r="B12" s="125">
        <f>SUM(B10:B11)</f>
        <v>2274628</v>
      </c>
      <c r="C12" s="125">
        <f t="shared" ref="C12:J12" si="6">SUM(C10:C11)</f>
        <v>1417858</v>
      </c>
      <c r="D12" s="125">
        <f t="shared" si="6"/>
        <v>3692486</v>
      </c>
      <c r="E12" s="125">
        <f t="shared" si="6"/>
        <v>9593551</v>
      </c>
      <c r="F12" s="125">
        <f t="shared" si="6"/>
        <v>1304906</v>
      </c>
      <c r="G12" s="125">
        <f t="shared" si="6"/>
        <v>10898457</v>
      </c>
      <c r="H12" s="125">
        <f t="shared" si="6"/>
        <v>11868179</v>
      </c>
      <c r="I12" s="125">
        <f t="shared" si="6"/>
        <v>2722764</v>
      </c>
      <c r="J12" s="125">
        <f t="shared" si="6"/>
        <v>14590943</v>
      </c>
    </row>
    <row r="13" spans="1:31" ht="16.8">
      <c r="A13" s="99" t="s">
        <v>45</v>
      </c>
      <c r="B13" s="18"/>
      <c r="C13" s="18"/>
      <c r="D13" s="19"/>
      <c r="E13" s="19"/>
      <c r="F13" s="19"/>
      <c r="G13" s="20"/>
      <c r="H13" s="20"/>
      <c r="I13" s="21"/>
      <c r="J13" s="22"/>
    </row>
    <row r="14" spans="1:31" ht="16.8">
      <c r="A14" s="105" t="s">
        <v>275</v>
      </c>
      <c r="B14" s="11"/>
      <c r="C14" s="23"/>
      <c r="D14" s="23"/>
      <c r="E14" s="23"/>
      <c r="F14" s="23"/>
      <c r="G14" s="24"/>
      <c r="H14" s="25"/>
      <c r="I14" s="25"/>
      <c r="J14" s="26"/>
    </row>
    <row r="15" spans="1:31" ht="16.8">
      <c r="A15" s="99" t="s">
        <v>247</v>
      </c>
      <c r="B15" s="12"/>
      <c r="C15" s="12"/>
      <c r="D15" s="12"/>
      <c r="E15" s="12"/>
      <c r="F15" s="12"/>
      <c r="G15" s="24"/>
      <c r="H15" s="25"/>
      <c r="I15" s="25"/>
      <c r="J15" s="27"/>
    </row>
    <row r="16" spans="1:31" ht="16.8">
      <c r="A16" s="99" t="s">
        <v>40</v>
      </c>
      <c r="B16" s="11"/>
      <c r="C16" s="11"/>
      <c r="D16" s="11"/>
      <c r="E16" s="11"/>
      <c r="F16" s="11"/>
      <c r="G16" s="24"/>
      <c r="I16" s="25"/>
      <c r="J16" s="28"/>
    </row>
    <row r="17" spans="6:10" s="29" customFormat="1" ht="16.8">
      <c r="F17" s="30"/>
      <c r="G17" s="31"/>
      <c r="H17" s="348"/>
      <c r="I17" s="348"/>
      <c r="J17" s="348"/>
    </row>
  </sheetData>
  <mergeCells count="9">
    <mergeCell ref="H1:J2"/>
    <mergeCell ref="H17:J17"/>
    <mergeCell ref="H3:J3"/>
    <mergeCell ref="A4:J4"/>
    <mergeCell ref="B6:D6"/>
    <mergeCell ref="E6:G6"/>
    <mergeCell ref="H6:J6"/>
    <mergeCell ref="A6:A7"/>
    <mergeCell ref="B5:J5"/>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J16"/>
  <sheetViews>
    <sheetView showGridLines="0" rightToLeft="1" view="pageBreakPreview" zoomScale="70" zoomScaleNormal="70" zoomScaleSheetLayoutView="70" workbookViewId="0">
      <selection activeCell="A5" sqref="A5:M5"/>
    </sheetView>
  </sheetViews>
  <sheetFormatPr defaultColWidth="8.88671875" defaultRowHeight="14.4"/>
  <cols>
    <col min="1" max="1" width="32.33203125" style="8" customWidth="1"/>
    <col min="2" max="2" width="12.5546875" style="8" bestFit="1" customWidth="1"/>
    <col min="3" max="3" width="12" style="8" customWidth="1"/>
    <col min="4" max="4" width="12.88671875" style="8" bestFit="1" customWidth="1"/>
    <col min="5" max="5" width="12.88671875" style="8" customWidth="1"/>
    <col min="6" max="6" width="12" style="8" bestFit="1" customWidth="1"/>
    <col min="7" max="8" width="13.109375" style="8" customWidth="1"/>
    <col min="9" max="9" width="12" style="8" customWidth="1"/>
    <col min="10" max="10" width="17.109375" style="8" customWidth="1"/>
    <col min="11" max="16384" width="8.88671875" style="8"/>
  </cols>
  <sheetData>
    <row r="1" spans="1:10">
      <c r="H1" s="337" t="s">
        <v>214</v>
      </c>
      <c r="I1" s="337"/>
      <c r="J1" s="337"/>
    </row>
    <row r="2" spans="1:10" ht="24.75" customHeight="1">
      <c r="H2" s="337"/>
      <c r="I2" s="337"/>
      <c r="J2" s="337"/>
    </row>
    <row r="3" spans="1:10" ht="15">
      <c r="A3" s="350" t="s">
        <v>164</v>
      </c>
      <c r="B3" s="350"/>
      <c r="C3" s="350"/>
      <c r="D3" s="350"/>
      <c r="E3" s="350"/>
      <c r="F3" s="350"/>
      <c r="G3" s="350"/>
      <c r="H3" s="350"/>
      <c r="I3" s="350"/>
      <c r="J3" s="350"/>
    </row>
    <row r="4" spans="1:10" ht="15.6">
      <c r="A4" s="118" t="s">
        <v>238</v>
      </c>
      <c r="B4" s="340" t="s">
        <v>188</v>
      </c>
      <c r="C4" s="341"/>
      <c r="D4" s="341"/>
      <c r="E4" s="341"/>
      <c r="F4" s="341"/>
      <c r="G4" s="341"/>
      <c r="H4" s="341"/>
      <c r="I4" s="341"/>
      <c r="J4" s="342"/>
    </row>
    <row r="5" spans="1:10" ht="15">
      <c r="A5" s="356" t="s">
        <v>32</v>
      </c>
      <c r="B5" s="356" t="s">
        <v>0</v>
      </c>
      <c r="C5" s="356"/>
      <c r="D5" s="356"/>
      <c r="E5" s="356" t="s">
        <v>1</v>
      </c>
      <c r="F5" s="356"/>
      <c r="G5" s="356"/>
      <c r="H5" s="356" t="s">
        <v>2</v>
      </c>
      <c r="I5" s="356"/>
      <c r="J5" s="356"/>
    </row>
    <row r="6" spans="1:10" ht="15">
      <c r="A6" s="356"/>
      <c r="B6" s="130" t="s">
        <v>42</v>
      </c>
      <c r="C6" s="130" t="s">
        <v>43</v>
      </c>
      <c r="D6" s="130" t="s">
        <v>44</v>
      </c>
      <c r="E6" s="130" t="s">
        <v>42</v>
      </c>
      <c r="F6" s="130" t="s">
        <v>43</v>
      </c>
      <c r="G6" s="130" t="s">
        <v>44</v>
      </c>
      <c r="H6" s="130" t="s">
        <v>42</v>
      </c>
      <c r="I6" s="130" t="s">
        <v>43</v>
      </c>
      <c r="J6" s="130" t="s">
        <v>44</v>
      </c>
    </row>
    <row r="7" spans="1:10" ht="15">
      <c r="A7" s="131" t="s">
        <v>87</v>
      </c>
      <c r="B7" s="115">
        <v>957064</v>
      </c>
      <c r="C7" s="115">
        <v>594412</v>
      </c>
      <c r="D7" s="115">
        <f>SUM(B7:C7)</f>
        <v>1551476</v>
      </c>
      <c r="E7" s="115">
        <v>95682</v>
      </c>
      <c r="F7" s="115">
        <v>61242</v>
      </c>
      <c r="G7" s="115">
        <f>SUM(E7:F7)</f>
        <v>156924</v>
      </c>
      <c r="H7" s="115">
        <f>B7+E7</f>
        <v>1052746</v>
      </c>
      <c r="I7" s="115">
        <f t="shared" ref="I7:J7" si="0">C7+F7</f>
        <v>655654</v>
      </c>
      <c r="J7" s="115">
        <f t="shared" si="0"/>
        <v>1708400</v>
      </c>
    </row>
    <row r="8" spans="1:10" ht="15">
      <c r="A8" s="132" t="s">
        <v>93</v>
      </c>
      <c r="B8" s="117">
        <v>1317564</v>
      </c>
      <c r="C8" s="117">
        <v>823446</v>
      </c>
      <c r="D8" s="117">
        <f t="shared" ref="D8:D10" si="1">SUM(B8:C8)</f>
        <v>2141010</v>
      </c>
      <c r="E8" s="117">
        <v>6883203</v>
      </c>
      <c r="F8" s="117">
        <v>278370</v>
      </c>
      <c r="G8" s="117">
        <f t="shared" ref="G8:G10" si="2">SUM(E8:F8)</f>
        <v>7161573</v>
      </c>
      <c r="H8" s="117">
        <f t="shared" ref="H8:H10" si="3">B8+E8</f>
        <v>8200767</v>
      </c>
      <c r="I8" s="117">
        <f t="shared" ref="I8:I10" si="4">C8+F8</f>
        <v>1101816</v>
      </c>
      <c r="J8" s="117">
        <f t="shared" ref="J8:J10" si="5">D8+G8</f>
        <v>9302583</v>
      </c>
    </row>
    <row r="9" spans="1:10" ht="15">
      <c r="A9" s="131" t="s">
        <v>59</v>
      </c>
      <c r="B9" s="115">
        <v>2274628</v>
      </c>
      <c r="C9" s="115">
        <v>1417858</v>
      </c>
      <c r="D9" s="115">
        <f t="shared" si="1"/>
        <v>3692486</v>
      </c>
      <c r="E9" s="115">
        <v>6978885</v>
      </c>
      <c r="F9" s="115">
        <v>339612</v>
      </c>
      <c r="G9" s="115">
        <f t="shared" si="2"/>
        <v>7318497</v>
      </c>
      <c r="H9" s="115">
        <f t="shared" si="3"/>
        <v>9253513</v>
      </c>
      <c r="I9" s="115">
        <f t="shared" si="4"/>
        <v>1757470</v>
      </c>
      <c r="J9" s="115">
        <f t="shared" si="5"/>
        <v>11010983</v>
      </c>
    </row>
    <row r="10" spans="1:10" ht="15">
      <c r="A10" s="132" t="s">
        <v>98</v>
      </c>
      <c r="B10" s="117">
        <v>0</v>
      </c>
      <c r="C10" s="117">
        <v>0</v>
      </c>
      <c r="D10" s="117">
        <f t="shared" si="1"/>
        <v>0</v>
      </c>
      <c r="E10" s="117">
        <v>2614666</v>
      </c>
      <c r="F10" s="117">
        <v>965294</v>
      </c>
      <c r="G10" s="117">
        <f t="shared" si="2"/>
        <v>3579960</v>
      </c>
      <c r="H10" s="117">
        <f t="shared" si="3"/>
        <v>2614666</v>
      </c>
      <c r="I10" s="117">
        <f t="shared" si="4"/>
        <v>965294</v>
      </c>
      <c r="J10" s="123">
        <f t="shared" si="5"/>
        <v>3579960</v>
      </c>
    </row>
    <row r="11" spans="1:10" ht="15">
      <c r="A11" s="133" t="s">
        <v>30</v>
      </c>
      <c r="B11" s="134">
        <f>SUM(B9:B10)</f>
        <v>2274628</v>
      </c>
      <c r="C11" s="134">
        <f t="shared" ref="C11:J11" si="6">SUM(C9:C10)</f>
        <v>1417858</v>
      </c>
      <c r="D11" s="134">
        <f t="shared" si="6"/>
        <v>3692486</v>
      </c>
      <c r="E11" s="134">
        <f t="shared" si="6"/>
        <v>9593551</v>
      </c>
      <c r="F11" s="134">
        <f t="shared" si="6"/>
        <v>1304906</v>
      </c>
      <c r="G11" s="134">
        <f t="shared" si="6"/>
        <v>10898457</v>
      </c>
      <c r="H11" s="134">
        <f t="shared" si="6"/>
        <v>11868179</v>
      </c>
      <c r="I11" s="134">
        <f t="shared" si="6"/>
        <v>2722764</v>
      </c>
      <c r="J11" s="134">
        <f t="shared" si="6"/>
        <v>14590943</v>
      </c>
    </row>
    <row r="12" spans="1:10" ht="16.8">
      <c r="A12" s="92" t="s">
        <v>46</v>
      </c>
      <c r="B12" s="126"/>
      <c r="C12" s="126"/>
      <c r="D12" s="127"/>
      <c r="E12" s="127"/>
      <c r="F12" s="127"/>
      <c r="G12" s="127"/>
      <c r="H12" s="127"/>
      <c r="I12" s="32"/>
      <c r="J12" s="33"/>
    </row>
    <row r="13" spans="1:10" ht="16.8">
      <c r="A13" s="355" t="s">
        <v>47</v>
      </c>
      <c r="B13" s="355"/>
      <c r="C13" s="355"/>
      <c r="D13" s="355"/>
      <c r="E13" s="355"/>
      <c r="F13" s="355"/>
      <c r="G13" s="355"/>
      <c r="H13" s="355"/>
      <c r="I13" s="32"/>
      <c r="J13" s="34"/>
    </row>
    <row r="14" spans="1:10" ht="16.8">
      <c r="A14" s="128" t="s">
        <v>182</v>
      </c>
      <c r="B14" s="126"/>
      <c r="C14" s="106"/>
      <c r="D14" s="127"/>
      <c r="E14" s="127"/>
      <c r="F14" s="127"/>
      <c r="G14" s="127"/>
      <c r="H14" s="127"/>
      <c r="I14" s="32"/>
      <c r="J14" s="35"/>
    </row>
    <row r="15" spans="1:10" ht="16.8">
      <c r="A15" s="92" t="s">
        <v>48</v>
      </c>
      <c r="B15" s="99"/>
      <c r="C15" s="101"/>
      <c r="D15" s="129"/>
      <c r="E15" s="127"/>
      <c r="F15" s="127"/>
      <c r="G15" s="127"/>
      <c r="H15" s="127"/>
      <c r="I15" s="32"/>
      <c r="J15" s="37"/>
    </row>
    <row r="16" spans="1:10" ht="16.8">
      <c r="A16" s="92" t="s">
        <v>248</v>
      </c>
      <c r="B16" s="126"/>
      <c r="C16" s="126"/>
      <c r="D16" s="126"/>
      <c r="E16" s="126"/>
      <c r="F16" s="126"/>
      <c r="G16" s="127"/>
      <c r="H16" s="108"/>
      <c r="I16" s="38"/>
      <c r="J16" s="33"/>
    </row>
  </sheetData>
  <mergeCells count="8">
    <mergeCell ref="A13:H13"/>
    <mergeCell ref="H1:J2"/>
    <mergeCell ref="A3:J3"/>
    <mergeCell ref="A5:A6"/>
    <mergeCell ref="B5:D5"/>
    <mergeCell ref="E5:G5"/>
    <mergeCell ref="H5:J5"/>
    <mergeCell ref="B4:J4"/>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M25"/>
  <sheetViews>
    <sheetView showGridLines="0" rightToLeft="1" view="pageBreakPreview" zoomScale="70" zoomScaleNormal="55" zoomScaleSheetLayoutView="70" workbookViewId="0">
      <selection activeCell="A5" sqref="A5:M5"/>
    </sheetView>
  </sheetViews>
  <sheetFormatPr defaultColWidth="8.88671875" defaultRowHeight="14.4"/>
  <cols>
    <col min="1" max="1" width="25.6640625" style="8" customWidth="1"/>
    <col min="2" max="10" width="16.88671875" style="8" customWidth="1"/>
    <col min="11" max="16384" width="8.88671875" style="8"/>
  </cols>
  <sheetData>
    <row r="1" spans="1:13">
      <c r="H1" s="337" t="s">
        <v>214</v>
      </c>
      <c r="I1" s="337"/>
      <c r="J1" s="337"/>
    </row>
    <row r="2" spans="1:13" ht="24.75" customHeight="1">
      <c r="H2" s="337"/>
      <c r="I2" s="337"/>
      <c r="J2" s="337"/>
    </row>
    <row r="3" spans="1:13" s="16" customFormat="1">
      <c r="H3" s="15"/>
      <c r="I3" s="15"/>
      <c r="J3" s="15"/>
      <c r="K3" s="8"/>
      <c r="L3" s="8"/>
      <c r="M3" s="8"/>
    </row>
    <row r="4" spans="1:13" ht="22.2" customHeight="1">
      <c r="A4" s="357" t="s">
        <v>175</v>
      </c>
      <c r="B4" s="357"/>
      <c r="C4" s="357"/>
      <c r="D4" s="357"/>
      <c r="E4" s="357"/>
      <c r="F4" s="357"/>
      <c r="G4" s="357"/>
      <c r="H4" s="357"/>
      <c r="I4" s="357"/>
      <c r="J4" s="357"/>
    </row>
    <row r="5" spans="1:13" ht="21.75" customHeight="1">
      <c r="A5" s="135" t="s">
        <v>239</v>
      </c>
      <c r="B5" s="340" t="s">
        <v>188</v>
      </c>
      <c r="C5" s="341"/>
      <c r="D5" s="341"/>
      <c r="E5" s="341"/>
      <c r="F5" s="341"/>
      <c r="G5" s="341"/>
      <c r="H5" s="341"/>
      <c r="I5" s="341"/>
      <c r="J5" s="342"/>
    </row>
    <row r="6" spans="1:13" ht="21.75" customHeight="1">
      <c r="A6" s="351" t="s">
        <v>51</v>
      </c>
      <c r="B6" s="351" t="s">
        <v>0</v>
      </c>
      <c r="C6" s="351"/>
      <c r="D6" s="351"/>
      <c r="E6" s="351" t="s">
        <v>1</v>
      </c>
      <c r="F6" s="351"/>
      <c r="G6" s="351"/>
      <c r="H6" s="351" t="s">
        <v>2</v>
      </c>
      <c r="I6" s="351"/>
      <c r="J6" s="352"/>
    </row>
    <row r="7" spans="1:13" ht="21.75" customHeight="1">
      <c r="A7" s="345"/>
      <c r="B7" s="119" t="s">
        <v>14</v>
      </c>
      <c r="C7" s="119" t="s">
        <v>15</v>
      </c>
      <c r="D7" s="119" t="s">
        <v>52</v>
      </c>
      <c r="E7" s="119" t="s">
        <v>14</v>
      </c>
      <c r="F7" s="119" t="s">
        <v>15</v>
      </c>
      <c r="G7" s="119" t="s">
        <v>52</v>
      </c>
      <c r="H7" s="119" t="s">
        <v>14</v>
      </c>
      <c r="I7" s="119" t="s">
        <v>15</v>
      </c>
      <c r="J7" s="120" t="s">
        <v>52</v>
      </c>
    </row>
    <row r="8" spans="1:13" ht="15">
      <c r="A8" s="136" t="s">
        <v>5</v>
      </c>
      <c r="B8" s="136">
        <v>48690</v>
      </c>
      <c r="C8" s="136">
        <v>20249</v>
      </c>
      <c r="D8" s="136">
        <f>SUM(B8:C8)</f>
        <v>68939</v>
      </c>
      <c r="E8" s="136">
        <v>5151</v>
      </c>
      <c r="F8" s="136">
        <v>1434</v>
      </c>
      <c r="G8" s="136">
        <f>SUM(E8:F8)</f>
        <v>6585</v>
      </c>
      <c r="H8" s="136">
        <f>B8+E8</f>
        <v>53841</v>
      </c>
      <c r="I8" s="136">
        <f t="shared" ref="I8:J8" si="0">C8+F8</f>
        <v>21683</v>
      </c>
      <c r="J8" s="136">
        <f t="shared" si="0"/>
        <v>75524</v>
      </c>
    </row>
    <row r="9" spans="1:13" ht="15">
      <c r="A9" s="117" t="s">
        <v>6</v>
      </c>
      <c r="B9" s="117">
        <v>252469</v>
      </c>
      <c r="C9" s="117">
        <v>120469</v>
      </c>
      <c r="D9" s="117">
        <f t="shared" ref="D9:D18" si="1">SUM(B9:C9)</f>
        <v>372938</v>
      </c>
      <c r="E9" s="117">
        <v>393713</v>
      </c>
      <c r="F9" s="117">
        <v>12983</v>
      </c>
      <c r="G9" s="117">
        <f t="shared" ref="G9:G18" si="2">SUM(E9:F9)</f>
        <v>406696</v>
      </c>
      <c r="H9" s="117">
        <f t="shared" ref="H9:H18" si="3">B9+E9</f>
        <v>646182</v>
      </c>
      <c r="I9" s="117">
        <f t="shared" ref="I9:I18" si="4">C9+F9</f>
        <v>133452</v>
      </c>
      <c r="J9" s="117">
        <f t="shared" ref="J9:J18" si="5">D9+G9</f>
        <v>779634</v>
      </c>
    </row>
    <row r="10" spans="1:13" ht="15">
      <c r="A10" s="136" t="s">
        <v>7</v>
      </c>
      <c r="B10" s="136">
        <v>373054</v>
      </c>
      <c r="C10" s="136">
        <v>237407</v>
      </c>
      <c r="D10" s="136">
        <f t="shared" si="1"/>
        <v>610461</v>
      </c>
      <c r="E10" s="136">
        <v>1063825</v>
      </c>
      <c r="F10" s="136">
        <v>51410</v>
      </c>
      <c r="G10" s="136">
        <f t="shared" si="2"/>
        <v>1115235</v>
      </c>
      <c r="H10" s="136">
        <f t="shared" si="3"/>
        <v>1436879</v>
      </c>
      <c r="I10" s="136">
        <f t="shared" si="4"/>
        <v>288817</v>
      </c>
      <c r="J10" s="136">
        <f t="shared" si="5"/>
        <v>1725696</v>
      </c>
    </row>
    <row r="11" spans="1:13" ht="15">
      <c r="A11" s="117" t="s">
        <v>8</v>
      </c>
      <c r="B11" s="117">
        <v>396613</v>
      </c>
      <c r="C11" s="117">
        <v>239004</v>
      </c>
      <c r="D11" s="117">
        <f t="shared" si="1"/>
        <v>635617</v>
      </c>
      <c r="E11" s="117">
        <v>1272052</v>
      </c>
      <c r="F11" s="117">
        <v>71022</v>
      </c>
      <c r="G11" s="117">
        <f t="shared" si="2"/>
        <v>1343074</v>
      </c>
      <c r="H11" s="117">
        <f t="shared" si="3"/>
        <v>1668665</v>
      </c>
      <c r="I11" s="117">
        <f t="shared" si="4"/>
        <v>310026</v>
      </c>
      <c r="J11" s="117">
        <f t="shared" si="5"/>
        <v>1978691</v>
      </c>
    </row>
    <row r="12" spans="1:13" ht="15">
      <c r="A12" s="136" t="s">
        <v>9</v>
      </c>
      <c r="B12" s="136">
        <v>378913</v>
      </c>
      <c r="C12" s="136">
        <v>229481</v>
      </c>
      <c r="D12" s="136">
        <f t="shared" si="1"/>
        <v>608394</v>
      </c>
      <c r="E12" s="136">
        <v>1349143</v>
      </c>
      <c r="F12" s="136">
        <v>72428</v>
      </c>
      <c r="G12" s="136">
        <f t="shared" si="2"/>
        <v>1421571</v>
      </c>
      <c r="H12" s="136">
        <f t="shared" si="3"/>
        <v>1728056</v>
      </c>
      <c r="I12" s="136">
        <f t="shared" si="4"/>
        <v>301909</v>
      </c>
      <c r="J12" s="136">
        <f t="shared" si="5"/>
        <v>2029965</v>
      </c>
    </row>
    <row r="13" spans="1:13" ht="15">
      <c r="A13" s="117" t="s">
        <v>10</v>
      </c>
      <c r="B13" s="117">
        <v>314580</v>
      </c>
      <c r="C13" s="117">
        <v>228017</v>
      </c>
      <c r="D13" s="117">
        <f t="shared" si="1"/>
        <v>542597</v>
      </c>
      <c r="E13" s="117">
        <v>1017960</v>
      </c>
      <c r="F13" s="117">
        <v>53118</v>
      </c>
      <c r="G13" s="117">
        <f t="shared" si="2"/>
        <v>1071078</v>
      </c>
      <c r="H13" s="117">
        <f t="shared" si="3"/>
        <v>1332540</v>
      </c>
      <c r="I13" s="117">
        <f t="shared" si="4"/>
        <v>281135</v>
      </c>
      <c r="J13" s="117">
        <f t="shared" si="5"/>
        <v>1613675</v>
      </c>
    </row>
    <row r="14" spans="1:13" ht="15">
      <c r="A14" s="136" t="s">
        <v>11</v>
      </c>
      <c r="B14" s="136">
        <v>224618</v>
      </c>
      <c r="C14" s="136">
        <v>178450</v>
      </c>
      <c r="D14" s="136">
        <f t="shared" si="1"/>
        <v>403068</v>
      </c>
      <c r="E14" s="136">
        <v>728354</v>
      </c>
      <c r="F14" s="136">
        <v>33503</v>
      </c>
      <c r="G14" s="136">
        <f t="shared" si="2"/>
        <v>761857</v>
      </c>
      <c r="H14" s="136">
        <f t="shared" si="3"/>
        <v>952972</v>
      </c>
      <c r="I14" s="136">
        <f t="shared" si="4"/>
        <v>211953</v>
      </c>
      <c r="J14" s="136">
        <f t="shared" si="5"/>
        <v>1164925</v>
      </c>
    </row>
    <row r="15" spans="1:13" ht="15">
      <c r="A15" s="117" t="s">
        <v>12</v>
      </c>
      <c r="B15" s="117">
        <v>155023</v>
      </c>
      <c r="C15" s="117">
        <v>102852</v>
      </c>
      <c r="D15" s="117">
        <f t="shared" si="1"/>
        <v>257875</v>
      </c>
      <c r="E15" s="117">
        <v>503768</v>
      </c>
      <c r="F15" s="117">
        <v>21036</v>
      </c>
      <c r="G15" s="117">
        <f t="shared" si="2"/>
        <v>524804</v>
      </c>
      <c r="H15" s="117">
        <f t="shared" si="3"/>
        <v>658791</v>
      </c>
      <c r="I15" s="117">
        <f t="shared" si="4"/>
        <v>123888</v>
      </c>
      <c r="J15" s="117">
        <f t="shared" si="5"/>
        <v>782679</v>
      </c>
    </row>
    <row r="16" spans="1:13" ht="15">
      <c r="A16" s="136" t="s">
        <v>13</v>
      </c>
      <c r="B16" s="136">
        <v>104821</v>
      </c>
      <c r="C16" s="136">
        <v>49116</v>
      </c>
      <c r="D16" s="136">
        <f t="shared" si="1"/>
        <v>153937</v>
      </c>
      <c r="E16" s="136">
        <v>338117</v>
      </c>
      <c r="F16" s="136">
        <v>12154</v>
      </c>
      <c r="G16" s="136">
        <f t="shared" si="2"/>
        <v>350271</v>
      </c>
      <c r="H16" s="136">
        <f t="shared" si="3"/>
        <v>442938</v>
      </c>
      <c r="I16" s="136">
        <f t="shared" si="4"/>
        <v>61270</v>
      </c>
      <c r="J16" s="136">
        <f t="shared" si="5"/>
        <v>504208</v>
      </c>
    </row>
    <row r="17" spans="1:10" ht="15">
      <c r="A17" s="117" t="s">
        <v>53</v>
      </c>
      <c r="B17" s="117">
        <v>17144</v>
      </c>
      <c r="C17" s="117">
        <v>9004</v>
      </c>
      <c r="D17" s="117">
        <f t="shared" si="1"/>
        <v>26148</v>
      </c>
      <c r="E17" s="117">
        <v>182164</v>
      </c>
      <c r="F17" s="117">
        <v>6201</v>
      </c>
      <c r="G17" s="117">
        <f t="shared" si="2"/>
        <v>188365</v>
      </c>
      <c r="H17" s="117">
        <f t="shared" si="3"/>
        <v>199308</v>
      </c>
      <c r="I17" s="117">
        <f t="shared" si="4"/>
        <v>15205</v>
      </c>
      <c r="J17" s="117">
        <f t="shared" si="5"/>
        <v>214513</v>
      </c>
    </row>
    <row r="18" spans="1:10" ht="15">
      <c r="A18" s="136" t="s">
        <v>54</v>
      </c>
      <c r="B18" s="136">
        <v>8703</v>
      </c>
      <c r="C18" s="136">
        <v>3809</v>
      </c>
      <c r="D18" s="136">
        <f t="shared" si="1"/>
        <v>12512</v>
      </c>
      <c r="E18" s="136">
        <v>124638</v>
      </c>
      <c r="F18" s="136">
        <v>4323</v>
      </c>
      <c r="G18" s="136">
        <f t="shared" si="2"/>
        <v>128961</v>
      </c>
      <c r="H18" s="136">
        <f t="shared" si="3"/>
        <v>133341</v>
      </c>
      <c r="I18" s="136">
        <f t="shared" si="4"/>
        <v>8132</v>
      </c>
      <c r="J18" s="136">
        <f t="shared" si="5"/>
        <v>141473</v>
      </c>
    </row>
    <row r="19" spans="1:10" ht="15">
      <c r="A19" s="117" t="s">
        <v>95</v>
      </c>
      <c r="B19" s="117">
        <f>SUM(B8:B18)</f>
        <v>2274628</v>
      </c>
      <c r="C19" s="117">
        <f t="shared" ref="C19:J19" si="6">SUM(C8:C18)</f>
        <v>1417858</v>
      </c>
      <c r="D19" s="117">
        <f t="shared" si="6"/>
        <v>3692486</v>
      </c>
      <c r="E19" s="117">
        <f t="shared" si="6"/>
        <v>6978885</v>
      </c>
      <c r="F19" s="117">
        <f t="shared" si="6"/>
        <v>339612</v>
      </c>
      <c r="G19" s="117">
        <f t="shared" si="6"/>
        <v>7318497</v>
      </c>
      <c r="H19" s="117">
        <f t="shared" si="6"/>
        <v>9253513</v>
      </c>
      <c r="I19" s="117">
        <f t="shared" si="6"/>
        <v>1757470</v>
      </c>
      <c r="J19" s="117">
        <f t="shared" si="6"/>
        <v>11010983</v>
      </c>
    </row>
    <row r="20" spans="1:10" ht="15">
      <c r="A20" s="136" t="s">
        <v>60</v>
      </c>
      <c r="B20" s="136">
        <v>0</v>
      </c>
      <c r="C20" s="136">
        <v>0</v>
      </c>
      <c r="D20" s="136">
        <v>0</v>
      </c>
      <c r="E20" s="136">
        <v>2614666</v>
      </c>
      <c r="F20" s="136">
        <v>965294</v>
      </c>
      <c r="G20" s="136">
        <f>SUM(E20:F20)</f>
        <v>3579960</v>
      </c>
      <c r="H20" s="136">
        <f>B20+E20</f>
        <v>2614666</v>
      </c>
      <c r="I20" s="136">
        <f t="shared" ref="I20:J20" si="7">C20+F20</f>
        <v>965294</v>
      </c>
      <c r="J20" s="136">
        <f t="shared" si="7"/>
        <v>3579960</v>
      </c>
    </row>
    <row r="21" spans="1:10" ht="21.75" customHeight="1">
      <c r="A21" s="137" t="s">
        <v>30</v>
      </c>
      <c r="B21" s="125">
        <f>SUM(B19:B20)</f>
        <v>2274628</v>
      </c>
      <c r="C21" s="125">
        <f t="shared" ref="C21:J21" si="8">SUM(C19:C20)</f>
        <v>1417858</v>
      </c>
      <c r="D21" s="125">
        <f t="shared" si="8"/>
        <v>3692486</v>
      </c>
      <c r="E21" s="125">
        <f t="shared" si="8"/>
        <v>9593551</v>
      </c>
      <c r="F21" s="125">
        <f t="shared" si="8"/>
        <v>1304906</v>
      </c>
      <c r="G21" s="125">
        <f t="shared" si="8"/>
        <v>10898457</v>
      </c>
      <c r="H21" s="125">
        <f t="shared" si="8"/>
        <v>11868179</v>
      </c>
      <c r="I21" s="125">
        <f t="shared" si="8"/>
        <v>2722764</v>
      </c>
      <c r="J21" s="125">
        <f t="shared" si="8"/>
        <v>14590943</v>
      </c>
    </row>
    <row r="22" spans="1:10" s="84" customFormat="1" ht="19.2" customHeight="1">
      <c r="A22" s="92" t="s">
        <v>55</v>
      </c>
      <c r="B22" s="81"/>
      <c r="C22" s="81"/>
      <c r="D22" s="81"/>
      <c r="E22" s="80"/>
      <c r="F22" s="82"/>
      <c r="G22" s="82"/>
      <c r="H22" s="80"/>
      <c r="I22" s="80"/>
      <c r="J22" s="83"/>
    </row>
    <row r="23" spans="1:10" s="14" customFormat="1" ht="21.75" customHeight="1">
      <c r="A23" s="92" t="s">
        <v>183</v>
      </c>
      <c r="B23" s="81"/>
      <c r="C23" s="81"/>
      <c r="D23" s="80"/>
      <c r="E23" s="80"/>
      <c r="F23" s="82"/>
      <c r="G23" s="82"/>
      <c r="H23" s="80"/>
      <c r="I23" s="80"/>
      <c r="J23" s="85"/>
    </row>
    <row r="24" spans="1:10" s="14" customFormat="1" ht="21.75" customHeight="1">
      <c r="A24" s="92" t="s">
        <v>48</v>
      </c>
      <c r="B24" s="81"/>
      <c r="C24" s="81"/>
      <c r="D24" s="80"/>
      <c r="E24" s="80"/>
      <c r="F24" s="82"/>
      <c r="G24" s="82"/>
      <c r="H24" s="80"/>
      <c r="I24" s="80"/>
    </row>
    <row r="25" spans="1:10" s="14" customFormat="1" ht="21.75" customHeight="1">
      <c r="A25" s="92" t="s">
        <v>56</v>
      </c>
      <c r="B25" s="79"/>
      <c r="C25" s="79"/>
      <c r="D25" s="79"/>
      <c r="E25" s="79"/>
      <c r="F25" s="86"/>
      <c r="G25" s="86"/>
      <c r="H25" s="87"/>
      <c r="I25" s="87"/>
      <c r="J25" s="88"/>
    </row>
  </sheetData>
  <mergeCells count="7">
    <mergeCell ref="H1:J2"/>
    <mergeCell ref="A4:J4"/>
    <mergeCell ref="B6:D6"/>
    <mergeCell ref="E6:G6"/>
    <mergeCell ref="H6:J6"/>
    <mergeCell ref="A6:A7"/>
    <mergeCell ref="B5:J5"/>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J71"/>
  <sheetViews>
    <sheetView showGridLines="0" rightToLeft="1" view="pageBreakPreview" zoomScale="70" zoomScaleNormal="40" zoomScaleSheetLayoutView="70" workbookViewId="0">
      <selection activeCell="A5" sqref="A5:M5"/>
    </sheetView>
  </sheetViews>
  <sheetFormatPr defaultColWidth="8.88671875" defaultRowHeight="14.4"/>
  <cols>
    <col min="1" max="1" width="20.88671875" style="8" customWidth="1"/>
    <col min="2" max="2" width="12.5546875" style="44" bestFit="1" customWidth="1"/>
    <col min="3" max="3" width="12.109375" style="44" bestFit="1" customWidth="1"/>
    <col min="4" max="5" width="12.88671875" style="44" bestFit="1" customWidth="1"/>
    <col min="6" max="6" width="11.6640625" style="44" bestFit="1" customWidth="1"/>
    <col min="7" max="8" width="12.88671875" style="44" bestFit="1" customWidth="1"/>
    <col min="9" max="9" width="12.44140625" style="44" bestFit="1" customWidth="1"/>
    <col min="10" max="10" width="13.6640625" style="44" bestFit="1" customWidth="1"/>
    <col min="11" max="16384" width="8.88671875" style="8"/>
  </cols>
  <sheetData>
    <row r="1" spans="1:10">
      <c r="B1" s="8"/>
      <c r="C1" s="8"/>
      <c r="D1" s="8"/>
      <c r="E1" s="8"/>
      <c r="F1" s="8"/>
      <c r="G1" s="8"/>
      <c r="H1" s="337" t="s">
        <v>214</v>
      </c>
      <c r="I1" s="337"/>
      <c r="J1" s="337"/>
    </row>
    <row r="2" spans="1:10" ht="24.75" customHeight="1">
      <c r="B2" s="8"/>
      <c r="C2" s="8"/>
      <c r="D2" s="8"/>
      <c r="E2" s="8"/>
      <c r="F2" s="8"/>
      <c r="G2" s="8"/>
      <c r="H2" s="337"/>
      <c r="I2" s="337"/>
      <c r="J2" s="337"/>
    </row>
    <row r="3" spans="1:10" s="16" customFormat="1" ht="21.75" customHeight="1">
      <c r="H3" s="349"/>
      <c r="I3" s="349"/>
      <c r="J3" s="349"/>
    </row>
    <row r="4" spans="1:10" ht="21.75" customHeight="1">
      <c r="A4" s="358" t="s">
        <v>176</v>
      </c>
      <c r="B4" s="358"/>
      <c r="C4" s="358"/>
      <c r="D4" s="358"/>
      <c r="E4" s="358"/>
      <c r="F4" s="358"/>
      <c r="G4" s="358"/>
      <c r="H4" s="358"/>
      <c r="I4" s="358"/>
      <c r="J4" s="358"/>
    </row>
    <row r="5" spans="1:10" ht="12.75" customHeight="1">
      <c r="A5" s="135" t="s">
        <v>240</v>
      </c>
      <c r="B5" s="340" t="s">
        <v>188</v>
      </c>
      <c r="C5" s="341"/>
      <c r="D5" s="341"/>
      <c r="E5" s="341"/>
      <c r="F5" s="341"/>
      <c r="G5" s="341"/>
      <c r="H5" s="341"/>
      <c r="I5" s="341"/>
      <c r="J5" s="342"/>
    </row>
    <row r="6" spans="1:10" ht="21.75" customHeight="1">
      <c r="A6" s="351" t="s">
        <v>17</v>
      </c>
      <c r="B6" s="353" t="s">
        <v>0</v>
      </c>
      <c r="C6" s="351"/>
      <c r="D6" s="351"/>
      <c r="E6" s="351" t="s">
        <v>1</v>
      </c>
      <c r="F6" s="351"/>
      <c r="G6" s="351"/>
      <c r="H6" s="351" t="s">
        <v>2</v>
      </c>
      <c r="I6" s="351"/>
      <c r="J6" s="352"/>
    </row>
    <row r="7" spans="1:10" ht="15">
      <c r="A7" s="351"/>
      <c r="B7" s="139" t="s">
        <v>14</v>
      </c>
      <c r="C7" s="119" t="s">
        <v>15</v>
      </c>
      <c r="D7" s="119" t="s">
        <v>52</v>
      </c>
      <c r="E7" s="119" t="s">
        <v>14</v>
      </c>
      <c r="F7" s="119" t="s">
        <v>15</v>
      </c>
      <c r="G7" s="119" t="s">
        <v>52</v>
      </c>
      <c r="H7" s="119" t="s">
        <v>14</v>
      </c>
      <c r="I7" s="119" t="s">
        <v>15</v>
      </c>
      <c r="J7" s="120" t="s">
        <v>52</v>
      </c>
    </row>
    <row r="8" spans="1:10" ht="15" customHeight="1">
      <c r="A8" s="140" t="s">
        <v>18</v>
      </c>
      <c r="B8" s="141">
        <v>967895</v>
      </c>
      <c r="C8" s="141">
        <v>613304</v>
      </c>
      <c r="D8" s="141">
        <f>SUM(B8:C8)</f>
        <v>1581199</v>
      </c>
      <c r="E8" s="141">
        <v>3014899</v>
      </c>
      <c r="F8" s="141">
        <v>180127</v>
      </c>
      <c r="G8" s="141">
        <f>SUM(E8:F8)</f>
        <v>3195026</v>
      </c>
      <c r="H8" s="141">
        <f>B8+E8</f>
        <v>3982794</v>
      </c>
      <c r="I8" s="141">
        <f t="shared" ref="I8:J8" si="0">C8+F8</f>
        <v>793431</v>
      </c>
      <c r="J8" s="141">
        <f t="shared" si="0"/>
        <v>4776225</v>
      </c>
    </row>
    <row r="9" spans="1:10" ht="15">
      <c r="A9" s="142" t="s">
        <v>19</v>
      </c>
      <c r="B9" s="123">
        <v>387550</v>
      </c>
      <c r="C9" s="123">
        <v>271207</v>
      </c>
      <c r="D9" s="123">
        <f t="shared" ref="D9:D22" si="1">SUM(B9:C9)</f>
        <v>658757</v>
      </c>
      <c r="E9" s="123">
        <v>1317543</v>
      </c>
      <c r="F9" s="123">
        <v>57383</v>
      </c>
      <c r="G9" s="123">
        <f t="shared" ref="G9:G22" si="2">SUM(E9:F9)</f>
        <v>1374926</v>
      </c>
      <c r="H9" s="123">
        <f t="shared" ref="H9:H22" si="3">B9+E9</f>
        <v>1705093</v>
      </c>
      <c r="I9" s="123">
        <f t="shared" ref="I9:I22" si="4">C9+F9</f>
        <v>328590</v>
      </c>
      <c r="J9" s="123">
        <f t="shared" ref="J9:J22" si="5">D9+G9</f>
        <v>2033683</v>
      </c>
    </row>
    <row r="10" spans="1:10" ht="15">
      <c r="A10" s="140" t="s">
        <v>20</v>
      </c>
      <c r="B10" s="141">
        <v>92278</v>
      </c>
      <c r="C10" s="141">
        <v>58496</v>
      </c>
      <c r="D10" s="141">
        <f t="shared" si="1"/>
        <v>150774</v>
      </c>
      <c r="E10" s="141">
        <v>245422</v>
      </c>
      <c r="F10" s="141">
        <v>10273</v>
      </c>
      <c r="G10" s="141">
        <f t="shared" si="2"/>
        <v>255695</v>
      </c>
      <c r="H10" s="141">
        <f t="shared" si="3"/>
        <v>337700</v>
      </c>
      <c r="I10" s="141">
        <f t="shared" si="4"/>
        <v>68769</v>
      </c>
      <c r="J10" s="141">
        <f t="shared" si="5"/>
        <v>406469</v>
      </c>
    </row>
    <row r="11" spans="1:10" ht="15">
      <c r="A11" s="142" t="s">
        <v>21</v>
      </c>
      <c r="B11" s="123">
        <v>73322</v>
      </c>
      <c r="C11" s="123">
        <v>50843</v>
      </c>
      <c r="D11" s="123">
        <f t="shared" si="1"/>
        <v>124165</v>
      </c>
      <c r="E11" s="123">
        <v>324772</v>
      </c>
      <c r="F11" s="123">
        <v>10359</v>
      </c>
      <c r="G11" s="123">
        <f t="shared" si="2"/>
        <v>335131</v>
      </c>
      <c r="H11" s="123">
        <f t="shared" si="3"/>
        <v>398094</v>
      </c>
      <c r="I11" s="123">
        <f t="shared" si="4"/>
        <v>61202</v>
      </c>
      <c r="J11" s="123">
        <f t="shared" si="5"/>
        <v>459296</v>
      </c>
    </row>
    <row r="12" spans="1:10" ht="15">
      <c r="A12" s="140" t="s">
        <v>22</v>
      </c>
      <c r="B12" s="141">
        <v>454273</v>
      </c>
      <c r="C12" s="141">
        <v>207277</v>
      </c>
      <c r="D12" s="141">
        <f t="shared" si="1"/>
        <v>661550</v>
      </c>
      <c r="E12" s="141">
        <v>1304259</v>
      </c>
      <c r="F12" s="141">
        <v>46132</v>
      </c>
      <c r="G12" s="141">
        <f t="shared" si="2"/>
        <v>1350391</v>
      </c>
      <c r="H12" s="141">
        <f t="shared" si="3"/>
        <v>1758532</v>
      </c>
      <c r="I12" s="141">
        <f t="shared" si="4"/>
        <v>253409</v>
      </c>
      <c r="J12" s="141">
        <f t="shared" si="5"/>
        <v>2011941</v>
      </c>
    </row>
    <row r="13" spans="1:10" ht="15">
      <c r="A13" s="142" t="s">
        <v>23</v>
      </c>
      <c r="B13" s="123">
        <v>93841</v>
      </c>
      <c r="C13" s="123">
        <v>71191</v>
      </c>
      <c r="D13" s="123">
        <f t="shared" si="1"/>
        <v>165032</v>
      </c>
      <c r="E13" s="123">
        <v>240610</v>
      </c>
      <c r="F13" s="123">
        <v>14465</v>
      </c>
      <c r="G13" s="123">
        <f t="shared" si="2"/>
        <v>255075</v>
      </c>
      <c r="H13" s="123">
        <f t="shared" si="3"/>
        <v>334451</v>
      </c>
      <c r="I13" s="123">
        <f t="shared" si="4"/>
        <v>85656</v>
      </c>
      <c r="J13" s="123">
        <f t="shared" si="5"/>
        <v>420107</v>
      </c>
    </row>
    <row r="14" spans="1:10" ht="15">
      <c r="A14" s="140" t="s">
        <v>24</v>
      </c>
      <c r="B14" s="141">
        <v>34237</v>
      </c>
      <c r="C14" s="141">
        <v>25728</v>
      </c>
      <c r="D14" s="141">
        <f t="shared" si="1"/>
        <v>59965</v>
      </c>
      <c r="E14" s="141">
        <v>83869</v>
      </c>
      <c r="F14" s="141">
        <v>3432</v>
      </c>
      <c r="G14" s="141">
        <f t="shared" si="2"/>
        <v>87301</v>
      </c>
      <c r="H14" s="141">
        <f t="shared" si="3"/>
        <v>118106</v>
      </c>
      <c r="I14" s="141">
        <f t="shared" si="4"/>
        <v>29160</v>
      </c>
      <c r="J14" s="141">
        <f t="shared" si="5"/>
        <v>147266</v>
      </c>
    </row>
    <row r="15" spans="1:10" ht="15">
      <c r="A15" s="142" t="s">
        <v>25</v>
      </c>
      <c r="B15" s="123">
        <v>30636</v>
      </c>
      <c r="C15" s="123">
        <v>23012</v>
      </c>
      <c r="D15" s="123">
        <f t="shared" si="1"/>
        <v>53648</v>
      </c>
      <c r="E15" s="123">
        <v>99159</v>
      </c>
      <c r="F15" s="123">
        <v>4224</v>
      </c>
      <c r="G15" s="123">
        <f t="shared" si="2"/>
        <v>103383</v>
      </c>
      <c r="H15" s="123">
        <f t="shared" si="3"/>
        <v>129795</v>
      </c>
      <c r="I15" s="123">
        <f t="shared" si="4"/>
        <v>27236</v>
      </c>
      <c r="J15" s="123">
        <f t="shared" si="5"/>
        <v>157031</v>
      </c>
    </row>
    <row r="16" spans="1:10" ht="15">
      <c r="A16" s="140" t="s">
        <v>57</v>
      </c>
      <c r="B16" s="141">
        <v>16743</v>
      </c>
      <c r="C16" s="141">
        <v>10741</v>
      </c>
      <c r="D16" s="141">
        <f t="shared" si="1"/>
        <v>27484</v>
      </c>
      <c r="E16" s="141">
        <v>38352</v>
      </c>
      <c r="F16" s="141">
        <v>1660</v>
      </c>
      <c r="G16" s="141">
        <f t="shared" si="2"/>
        <v>40012</v>
      </c>
      <c r="H16" s="141">
        <f t="shared" si="3"/>
        <v>55095</v>
      </c>
      <c r="I16" s="141">
        <f t="shared" si="4"/>
        <v>12401</v>
      </c>
      <c r="J16" s="141">
        <f t="shared" si="5"/>
        <v>67496</v>
      </c>
    </row>
    <row r="17" spans="1:10" ht="15">
      <c r="A17" s="142" t="s">
        <v>26</v>
      </c>
      <c r="B17" s="123">
        <v>46082</v>
      </c>
      <c r="C17" s="123">
        <v>37117</v>
      </c>
      <c r="D17" s="123">
        <f t="shared" si="1"/>
        <v>83199</v>
      </c>
      <c r="E17" s="123">
        <v>121332</v>
      </c>
      <c r="F17" s="123">
        <v>4923</v>
      </c>
      <c r="G17" s="123">
        <f t="shared" si="2"/>
        <v>126255</v>
      </c>
      <c r="H17" s="123">
        <f t="shared" si="3"/>
        <v>167414</v>
      </c>
      <c r="I17" s="123">
        <f t="shared" si="4"/>
        <v>42040</v>
      </c>
      <c r="J17" s="123">
        <f t="shared" si="5"/>
        <v>209454</v>
      </c>
    </row>
    <row r="18" spans="1:10" ht="15">
      <c r="A18" s="140" t="s">
        <v>27</v>
      </c>
      <c r="B18" s="141">
        <v>31923</v>
      </c>
      <c r="C18" s="141">
        <v>18652</v>
      </c>
      <c r="D18" s="141">
        <f t="shared" si="1"/>
        <v>50575</v>
      </c>
      <c r="E18" s="141">
        <v>102592</v>
      </c>
      <c r="F18" s="141">
        <v>3389</v>
      </c>
      <c r="G18" s="141">
        <f t="shared" si="2"/>
        <v>105981</v>
      </c>
      <c r="H18" s="141">
        <f t="shared" si="3"/>
        <v>134515</v>
      </c>
      <c r="I18" s="141">
        <f t="shared" si="4"/>
        <v>22041</v>
      </c>
      <c r="J18" s="141">
        <f t="shared" si="5"/>
        <v>156556</v>
      </c>
    </row>
    <row r="19" spans="1:10" ht="15">
      <c r="A19" s="142" t="s">
        <v>28</v>
      </c>
      <c r="B19" s="123">
        <v>19097</v>
      </c>
      <c r="C19" s="123">
        <v>14239</v>
      </c>
      <c r="D19" s="123">
        <f t="shared" si="1"/>
        <v>33336</v>
      </c>
      <c r="E19" s="123">
        <v>32109</v>
      </c>
      <c r="F19" s="123">
        <v>1342</v>
      </c>
      <c r="G19" s="123">
        <f t="shared" si="2"/>
        <v>33451</v>
      </c>
      <c r="H19" s="123">
        <f t="shared" si="3"/>
        <v>51206</v>
      </c>
      <c r="I19" s="123">
        <f t="shared" si="4"/>
        <v>15581</v>
      </c>
      <c r="J19" s="123">
        <f t="shared" si="5"/>
        <v>66787</v>
      </c>
    </row>
    <row r="20" spans="1:10" ht="15">
      <c r="A20" s="140" t="s">
        <v>29</v>
      </c>
      <c r="B20" s="141">
        <v>25832</v>
      </c>
      <c r="C20" s="141">
        <v>15895</v>
      </c>
      <c r="D20" s="141">
        <f t="shared" si="1"/>
        <v>41727</v>
      </c>
      <c r="E20" s="141">
        <v>53935</v>
      </c>
      <c r="F20" s="141">
        <v>1903</v>
      </c>
      <c r="G20" s="141">
        <f t="shared" si="2"/>
        <v>55838</v>
      </c>
      <c r="H20" s="141">
        <f t="shared" si="3"/>
        <v>79767</v>
      </c>
      <c r="I20" s="141">
        <f t="shared" si="4"/>
        <v>17798</v>
      </c>
      <c r="J20" s="141">
        <f t="shared" si="5"/>
        <v>97565</v>
      </c>
    </row>
    <row r="21" spans="1:10" ht="15">
      <c r="A21" s="142" t="s">
        <v>115</v>
      </c>
      <c r="B21" s="123">
        <v>426</v>
      </c>
      <c r="C21" s="123">
        <v>86</v>
      </c>
      <c r="D21" s="123">
        <f t="shared" si="1"/>
        <v>512</v>
      </c>
      <c r="E21" s="123">
        <v>6</v>
      </c>
      <c r="F21" s="123">
        <v>0</v>
      </c>
      <c r="G21" s="123">
        <f t="shared" si="2"/>
        <v>6</v>
      </c>
      <c r="H21" s="123">
        <f t="shared" si="3"/>
        <v>432</v>
      </c>
      <c r="I21" s="123">
        <f t="shared" si="4"/>
        <v>86</v>
      </c>
      <c r="J21" s="123">
        <f t="shared" si="5"/>
        <v>518</v>
      </c>
    </row>
    <row r="22" spans="1:10" ht="15">
      <c r="A22" s="140" t="s">
        <v>58</v>
      </c>
      <c r="B22" s="141">
        <v>493</v>
      </c>
      <c r="C22" s="141">
        <v>70</v>
      </c>
      <c r="D22" s="141">
        <f t="shared" si="1"/>
        <v>563</v>
      </c>
      <c r="E22" s="141">
        <v>26</v>
      </c>
      <c r="F22" s="141">
        <v>0</v>
      </c>
      <c r="G22" s="141">
        <f t="shared" si="2"/>
        <v>26</v>
      </c>
      <c r="H22" s="141">
        <f t="shared" si="3"/>
        <v>519</v>
      </c>
      <c r="I22" s="141">
        <f t="shared" si="4"/>
        <v>70</v>
      </c>
      <c r="J22" s="141">
        <f t="shared" si="5"/>
        <v>589</v>
      </c>
    </row>
    <row r="23" spans="1:10" ht="15">
      <c r="A23" s="142" t="s">
        <v>59</v>
      </c>
      <c r="B23" s="123">
        <f>SUM(B8:B22)</f>
        <v>2274628</v>
      </c>
      <c r="C23" s="123">
        <f t="shared" ref="C23:J23" si="6">SUM(C8:C22)</f>
        <v>1417858</v>
      </c>
      <c r="D23" s="123">
        <f t="shared" si="6"/>
        <v>3692486</v>
      </c>
      <c r="E23" s="123">
        <f t="shared" si="6"/>
        <v>6978885</v>
      </c>
      <c r="F23" s="123">
        <f t="shared" si="6"/>
        <v>339612</v>
      </c>
      <c r="G23" s="123">
        <f t="shared" si="6"/>
        <v>7318497</v>
      </c>
      <c r="H23" s="123">
        <f t="shared" si="6"/>
        <v>9253513</v>
      </c>
      <c r="I23" s="123">
        <f t="shared" si="6"/>
        <v>1757470</v>
      </c>
      <c r="J23" s="123">
        <f t="shared" si="6"/>
        <v>11010983</v>
      </c>
    </row>
    <row r="24" spans="1:10" ht="15">
      <c r="A24" s="140" t="s">
        <v>60</v>
      </c>
      <c r="B24" s="141">
        <v>0</v>
      </c>
      <c r="C24" s="141">
        <v>0</v>
      </c>
      <c r="D24" s="141">
        <v>0</v>
      </c>
      <c r="E24" s="141">
        <v>2614666</v>
      </c>
      <c r="F24" s="141">
        <v>965294</v>
      </c>
      <c r="G24" s="141">
        <f>SUM(E24:F24)</f>
        <v>3579960</v>
      </c>
      <c r="H24" s="141">
        <f>B24+E24</f>
        <v>2614666</v>
      </c>
      <c r="I24" s="141">
        <f t="shared" ref="I24:J24" si="7">C24+F24</f>
        <v>965294</v>
      </c>
      <c r="J24" s="141">
        <f t="shared" si="7"/>
        <v>3579960</v>
      </c>
    </row>
    <row r="25" spans="1:10" ht="15">
      <c r="A25" s="119" t="s">
        <v>61</v>
      </c>
      <c r="B25" s="143">
        <f>SUM(B23:B24)</f>
        <v>2274628</v>
      </c>
      <c r="C25" s="143">
        <f t="shared" ref="C25:I25" si="8">SUM(C23:C24)</f>
        <v>1417858</v>
      </c>
      <c r="D25" s="143">
        <f t="shared" si="8"/>
        <v>3692486</v>
      </c>
      <c r="E25" s="143">
        <f t="shared" si="8"/>
        <v>9593551</v>
      </c>
      <c r="F25" s="143">
        <f t="shared" si="8"/>
        <v>1304906</v>
      </c>
      <c r="G25" s="143">
        <f t="shared" si="8"/>
        <v>10898457</v>
      </c>
      <c r="H25" s="143">
        <f t="shared" si="8"/>
        <v>11868179</v>
      </c>
      <c r="I25" s="143">
        <f t="shared" si="8"/>
        <v>2722764</v>
      </c>
      <c r="J25" s="143">
        <f>SUM(J23:J24)</f>
        <v>14590943</v>
      </c>
    </row>
    <row r="26" spans="1:10" ht="14.7" customHeight="1">
      <c r="A26" s="92" t="s">
        <v>62</v>
      </c>
      <c r="B26" s="18"/>
      <c r="C26" s="18"/>
      <c r="D26" s="18"/>
      <c r="E26" s="18"/>
      <c r="F26" s="45"/>
      <c r="G26" s="45"/>
      <c r="H26" s="45"/>
      <c r="I26" s="45"/>
      <c r="J26" s="45"/>
    </row>
    <row r="27" spans="1:10" ht="14.7" customHeight="1">
      <c r="A27" s="138" t="s">
        <v>184</v>
      </c>
      <c r="B27" s="46"/>
      <c r="C27" s="46"/>
      <c r="D27" s="46"/>
      <c r="E27" s="45"/>
      <c r="F27" s="45"/>
      <c r="G27" s="45"/>
      <c r="H27" s="45"/>
      <c r="I27" s="45"/>
      <c r="J27" s="45"/>
    </row>
    <row r="28" spans="1:10" ht="21.75" customHeight="1">
      <c r="A28" s="92" t="s">
        <v>48</v>
      </c>
      <c r="B28" s="18"/>
      <c r="C28" s="18"/>
      <c r="D28" s="18"/>
      <c r="E28" s="18"/>
      <c r="F28" s="18"/>
      <c r="G28" s="18"/>
      <c r="H28" s="18"/>
      <c r="I28" s="45"/>
      <c r="J28" s="45"/>
    </row>
    <row r="29" spans="1:10" ht="18.75" customHeight="1">
      <c r="A29" s="92" t="s">
        <v>56</v>
      </c>
      <c r="B29" s="47"/>
      <c r="C29" s="36"/>
      <c r="D29" s="47"/>
      <c r="E29" s="47"/>
      <c r="F29" s="47"/>
      <c r="G29" s="47"/>
      <c r="H29" s="47"/>
      <c r="I29" s="47"/>
      <c r="J29" s="47"/>
    </row>
    <row r="32" spans="1:10">
      <c r="B32" s="39"/>
      <c r="C32" s="39"/>
      <c r="D32" s="39"/>
      <c r="E32" s="39"/>
      <c r="F32" s="39"/>
      <c r="G32" s="39"/>
      <c r="H32" s="39"/>
      <c r="I32" s="39"/>
      <c r="J32" s="39"/>
    </row>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674C-3F48-41C5-A00E-A2A38819A412}">
  <sheetPr>
    <tabColor rgb="FF002060"/>
  </sheetPr>
  <dimension ref="A1:M77"/>
  <sheetViews>
    <sheetView showGridLines="0" rightToLeft="1" view="pageBreakPreview" zoomScale="70" zoomScaleNormal="100" zoomScaleSheetLayoutView="70" workbookViewId="0">
      <selection activeCell="A5" sqref="A5:M5"/>
    </sheetView>
  </sheetViews>
  <sheetFormatPr defaultRowHeight="14.4"/>
  <cols>
    <col min="1" max="1" width="18.6640625" customWidth="1"/>
    <col min="2" max="2" width="13.6640625" style="73" customWidth="1"/>
    <col min="3" max="10" width="13.6640625" customWidth="1"/>
    <col min="12" max="13" width="9.44140625" bestFit="1" customWidth="1"/>
  </cols>
  <sheetData>
    <row r="1" spans="1:13">
      <c r="A1" s="336"/>
      <c r="B1" s="336"/>
      <c r="C1" s="336"/>
      <c r="D1" s="72"/>
      <c r="E1" s="72"/>
      <c r="F1" s="72"/>
      <c r="G1" s="72"/>
      <c r="H1" s="337" t="s">
        <v>214</v>
      </c>
      <c r="I1" s="337"/>
      <c r="J1" s="337"/>
    </row>
    <row r="2" spans="1:13">
      <c r="A2" s="336"/>
      <c r="B2" s="336"/>
      <c r="C2" s="336"/>
      <c r="D2" s="72"/>
      <c r="E2" s="72"/>
      <c r="F2" s="72"/>
      <c r="G2" s="72"/>
      <c r="H2" s="337"/>
      <c r="I2" s="337"/>
      <c r="J2" s="337"/>
    </row>
    <row r="3" spans="1:13">
      <c r="A3" s="338" t="s">
        <v>253</v>
      </c>
      <c r="B3" s="339"/>
      <c r="C3" s="339"/>
      <c r="D3" s="339"/>
      <c r="E3" s="339"/>
      <c r="F3" s="339"/>
      <c r="G3" s="339"/>
      <c r="H3" s="339"/>
      <c r="I3" s="339"/>
      <c r="J3" s="339"/>
    </row>
    <row r="4" spans="1:13" ht="14.4" customHeight="1">
      <c r="A4" s="110" t="s">
        <v>254</v>
      </c>
      <c r="B4" s="340" t="s">
        <v>188</v>
      </c>
      <c r="C4" s="341"/>
      <c r="D4" s="341"/>
      <c r="E4" s="341"/>
      <c r="F4" s="341"/>
      <c r="G4" s="341"/>
      <c r="H4" s="341"/>
      <c r="I4" s="341"/>
      <c r="J4" s="342"/>
    </row>
    <row r="5" spans="1:13" ht="21.75" customHeight="1">
      <c r="A5" s="343" t="s">
        <v>137</v>
      </c>
      <c r="B5" s="345" t="s">
        <v>138</v>
      </c>
      <c r="C5" s="345"/>
      <c r="D5" s="345"/>
      <c r="E5" s="345" t="s">
        <v>1</v>
      </c>
      <c r="F5" s="345"/>
      <c r="G5" s="345"/>
      <c r="H5" s="345" t="s">
        <v>16</v>
      </c>
      <c r="I5" s="345"/>
      <c r="J5" s="346"/>
    </row>
    <row r="6" spans="1:13" ht="23.4" customHeight="1">
      <c r="A6" s="344"/>
      <c r="B6" s="111" t="s">
        <v>42</v>
      </c>
      <c r="C6" s="112" t="s">
        <v>43</v>
      </c>
      <c r="D6" s="112" t="s">
        <v>16</v>
      </c>
      <c r="E6" s="112" t="s">
        <v>42</v>
      </c>
      <c r="F6" s="112" t="s">
        <v>43</v>
      </c>
      <c r="G6" s="112" t="s">
        <v>16</v>
      </c>
      <c r="H6" s="112" t="s">
        <v>42</v>
      </c>
      <c r="I6" s="112" t="s">
        <v>43</v>
      </c>
      <c r="J6" s="113" t="s">
        <v>16</v>
      </c>
    </row>
    <row r="7" spans="1:13" ht="15">
      <c r="A7" s="114" t="s">
        <v>139</v>
      </c>
      <c r="B7" s="115">
        <v>1319732</v>
      </c>
      <c r="C7" s="115">
        <v>540277</v>
      </c>
      <c r="D7" s="115">
        <f>SUM(B7:C7)</f>
        <v>1860009</v>
      </c>
      <c r="E7" s="115">
        <v>8246580</v>
      </c>
      <c r="F7" s="115">
        <v>202750</v>
      </c>
      <c r="G7" s="115">
        <f>SUM(E7:F7)</f>
        <v>8449330</v>
      </c>
      <c r="H7" s="115">
        <f>B7+E7</f>
        <v>9566312</v>
      </c>
      <c r="I7" s="115">
        <f t="shared" ref="I7:J22" si="0">C7+F7</f>
        <v>743027</v>
      </c>
      <c r="J7" s="115">
        <f t="shared" si="0"/>
        <v>10309339</v>
      </c>
      <c r="M7" s="74"/>
    </row>
    <row r="8" spans="1:13" ht="15">
      <c r="A8" s="116" t="s">
        <v>140</v>
      </c>
      <c r="B8" s="117">
        <v>1326485</v>
      </c>
      <c r="C8" s="117">
        <v>545380</v>
      </c>
      <c r="D8" s="117">
        <f t="shared" ref="D8:D29" si="1">SUM(B8:C8)</f>
        <v>1871865</v>
      </c>
      <c r="E8" s="117">
        <v>8134548</v>
      </c>
      <c r="F8" s="117">
        <v>204382</v>
      </c>
      <c r="G8" s="117">
        <f t="shared" ref="G8:G29" si="2">SUM(E8:F8)</f>
        <v>8338930</v>
      </c>
      <c r="H8" s="117">
        <f t="shared" ref="H8:J29" si="3">B8+E8</f>
        <v>9461033</v>
      </c>
      <c r="I8" s="117">
        <f t="shared" si="0"/>
        <v>749762</v>
      </c>
      <c r="J8" s="117">
        <f t="shared" si="0"/>
        <v>10210795</v>
      </c>
      <c r="M8" s="74"/>
    </row>
    <row r="9" spans="1:13" ht="15">
      <c r="A9" s="114" t="s">
        <v>141</v>
      </c>
      <c r="B9" s="115">
        <v>1333552</v>
      </c>
      <c r="C9" s="115">
        <v>556757</v>
      </c>
      <c r="D9" s="115">
        <f t="shared" si="1"/>
        <v>1890309</v>
      </c>
      <c r="E9" s="115">
        <v>8004205</v>
      </c>
      <c r="F9" s="115">
        <v>206642</v>
      </c>
      <c r="G9" s="115">
        <f t="shared" si="2"/>
        <v>8210847</v>
      </c>
      <c r="H9" s="115">
        <f t="shared" si="3"/>
        <v>9337757</v>
      </c>
      <c r="I9" s="115">
        <f t="shared" si="0"/>
        <v>763399</v>
      </c>
      <c r="J9" s="115">
        <f t="shared" si="0"/>
        <v>10101156</v>
      </c>
      <c r="M9" s="74"/>
    </row>
    <row r="10" spans="1:13" ht="15">
      <c r="A10" s="116" t="s">
        <v>142</v>
      </c>
      <c r="B10" s="117">
        <v>1376418</v>
      </c>
      <c r="C10" s="117">
        <v>605737</v>
      </c>
      <c r="D10" s="117">
        <f t="shared" si="1"/>
        <v>1982155</v>
      </c>
      <c r="E10" s="117">
        <v>7741863</v>
      </c>
      <c r="F10" s="117">
        <v>211755</v>
      </c>
      <c r="G10" s="117">
        <f t="shared" si="2"/>
        <v>7953618</v>
      </c>
      <c r="H10" s="117">
        <f t="shared" si="3"/>
        <v>9118281</v>
      </c>
      <c r="I10" s="117">
        <f t="shared" si="0"/>
        <v>817492</v>
      </c>
      <c r="J10" s="117">
        <f t="shared" si="0"/>
        <v>9935773</v>
      </c>
      <c r="M10" s="74"/>
    </row>
    <row r="11" spans="1:13" ht="15">
      <c r="A11" s="114" t="s">
        <v>143</v>
      </c>
      <c r="B11" s="115">
        <v>1367680</v>
      </c>
      <c r="C11" s="115">
        <v>604401</v>
      </c>
      <c r="D11" s="115">
        <f t="shared" si="1"/>
        <v>1972081</v>
      </c>
      <c r="E11" s="115">
        <v>7516298</v>
      </c>
      <c r="F11" s="115">
        <v>216958</v>
      </c>
      <c r="G11" s="115">
        <f t="shared" si="2"/>
        <v>7733256</v>
      </c>
      <c r="H11" s="115">
        <f t="shared" si="3"/>
        <v>8883978</v>
      </c>
      <c r="I11" s="115">
        <f t="shared" si="0"/>
        <v>821359</v>
      </c>
      <c r="J11" s="115">
        <f t="shared" si="0"/>
        <v>9705337</v>
      </c>
      <c r="M11" s="74"/>
    </row>
    <row r="12" spans="1:13" ht="15">
      <c r="A12" s="116" t="s">
        <v>144</v>
      </c>
      <c r="B12" s="117">
        <v>1352785</v>
      </c>
      <c r="C12" s="117">
        <v>593356</v>
      </c>
      <c r="D12" s="117">
        <f t="shared" si="1"/>
        <v>1946141</v>
      </c>
      <c r="E12" s="117">
        <v>7204592</v>
      </c>
      <c r="F12" s="117">
        <v>216860</v>
      </c>
      <c r="G12" s="117">
        <f t="shared" si="2"/>
        <v>7421452</v>
      </c>
      <c r="H12" s="117">
        <f t="shared" si="3"/>
        <v>8557377</v>
      </c>
      <c r="I12" s="117">
        <f t="shared" si="0"/>
        <v>810216</v>
      </c>
      <c r="J12" s="117">
        <f t="shared" si="0"/>
        <v>9367593</v>
      </c>
      <c r="M12" s="74"/>
    </row>
    <row r="13" spans="1:13" ht="15">
      <c r="A13" s="114" t="s">
        <v>145</v>
      </c>
      <c r="B13" s="115">
        <v>1344380</v>
      </c>
      <c r="C13" s="115">
        <v>592088</v>
      </c>
      <c r="D13" s="115">
        <f t="shared" si="1"/>
        <v>1936468</v>
      </c>
      <c r="E13" s="115">
        <v>6936917</v>
      </c>
      <c r="F13" s="115">
        <v>220348</v>
      </c>
      <c r="G13" s="115">
        <f t="shared" si="2"/>
        <v>7157265</v>
      </c>
      <c r="H13" s="115">
        <f t="shared" si="3"/>
        <v>8281297</v>
      </c>
      <c r="I13" s="115">
        <f t="shared" si="0"/>
        <v>812436</v>
      </c>
      <c r="J13" s="115">
        <f t="shared" si="0"/>
        <v>9093733</v>
      </c>
      <c r="M13" s="74"/>
    </row>
    <row r="14" spans="1:13" ht="15">
      <c r="A14" s="116" t="s">
        <v>146</v>
      </c>
      <c r="B14" s="117">
        <v>1338688</v>
      </c>
      <c r="C14" s="117">
        <v>592494</v>
      </c>
      <c r="D14" s="117">
        <f t="shared" si="1"/>
        <v>1931182</v>
      </c>
      <c r="E14" s="117">
        <v>6702549</v>
      </c>
      <c r="F14" s="117">
        <v>222446</v>
      </c>
      <c r="G14" s="117">
        <f t="shared" si="2"/>
        <v>6924995</v>
      </c>
      <c r="H14" s="117">
        <f t="shared" si="3"/>
        <v>8041237</v>
      </c>
      <c r="I14" s="117">
        <f t="shared" si="0"/>
        <v>814940</v>
      </c>
      <c r="J14" s="117">
        <f t="shared" si="0"/>
        <v>8856177</v>
      </c>
      <c r="M14" s="74"/>
    </row>
    <row r="15" spans="1:13" ht="15">
      <c r="A15" s="114" t="s">
        <v>147</v>
      </c>
      <c r="B15" s="115">
        <v>1336400</v>
      </c>
      <c r="C15" s="115">
        <v>596712</v>
      </c>
      <c r="D15" s="115">
        <f t="shared" si="1"/>
        <v>1933112</v>
      </c>
      <c r="E15" s="115">
        <v>6513607</v>
      </c>
      <c r="F15" s="115">
        <v>226788</v>
      </c>
      <c r="G15" s="115">
        <f t="shared" si="2"/>
        <v>6740395</v>
      </c>
      <c r="H15" s="115">
        <f t="shared" si="3"/>
        <v>7850007</v>
      </c>
      <c r="I15" s="115">
        <f t="shared" si="0"/>
        <v>823500</v>
      </c>
      <c r="J15" s="115">
        <f t="shared" si="0"/>
        <v>8673507</v>
      </c>
      <c r="M15" s="74"/>
    </row>
    <row r="16" spans="1:13" ht="15">
      <c r="A16" s="116" t="s">
        <v>148</v>
      </c>
      <c r="B16" s="117">
        <v>1324208</v>
      </c>
      <c r="C16" s="117">
        <v>583615</v>
      </c>
      <c r="D16" s="117">
        <f t="shared" si="1"/>
        <v>1907823</v>
      </c>
      <c r="E16" s="117">
        <v>6381675</v>
      </c>
      <c r="F16" s="117">
        <v>226993</v>
      </c>
      <c r="G16" s="117">
        <f t="shared" si="2"/>
        <v>6608668</v>
      </c>
      <c r="H16" s="117">
        <f t="shared" si="3"/>
        <v>7705883</v>
      </c>
      <c r="I16" s="117">
        <f t="shared" si="0"/>
        <v>810608</v>
      </c>
      <c r="J16" s="117">
        <f t="shared" si="0"/>
        <v>8516491</v>
      </c>
      <c r="M16" s="74"/>
    </row>
    <row r="17" spans="1:13" ht="15">
      <c r="A17" s="114" t="s">
        <v>149</v>
      </c>
      <c r="B17" s="115">
        <v>1318166</v>
      </c>
      <c r="C17" s="115">
        <v>595924</v>
      </c>
      <c r="D17" s="115">
        <f t="shared" si="1"/>
        <v>1914090</v>
      </c>
      <c r="E17" s="115">
        <v>6321333</v>
      </c>
      <c r="F17" s="115">
        <v>232142</v>
      </c>
      <c r="G17" s="115">
        <f t="shared" si="2"/>
        <v>6553475</v>
      </c>
      <c r="H17" s="115">
        <f t="shared" si="3"/>
        <v>7639499</v>
      </c>
      <c r="I17" s="115">
        <f t="shared" si="0"/>
        <v>828066</v>
      </c>
      <c r="J17" s="115">
        <f t="shared" si="0"/>
        <v>8467565</v>
      </c>
      <c r="M17" s="74"/>
    </row>
    <row r="18" spans="1:13" ht="15">
      <c r="A18" s="116" t="s">
        <v>150</v>
      </c>
      <c r="B18" s="117">
        <v>1334483</v>
      </c>
      <c r="C18" s="117">
        <v>619287</v>
      </c>
      <c r="D18" s="117">
        <f t="shared" si="1"/>
        <v>1953770</v>
      </c>
      <c r="E18" s="117">
        <v>6245756</v>
      </c>
      <c r="F18" s="117">
        <v>237360</v>
      </c>
      <c r="G18" s="117">
        <f t="shared" si="2"/>
        <v>6483116</v>
      </c>
      <c r="H18" s="117">
        <f t="shared" si="3"/>
        <v>7580239</v>
      </c>
      <c r="I18" s="117">
        <f t="shared" si="0"/>
        <v>856647</v>
      </c>
      <c r="J18" s="117">
        <f t="shared" si="0"/>
        <v>8436886</v>
      </c>
      <c r="M18" s="74"/>
    </row>
    <row r="19" spans="1:13" ht="15">
      <c r="A19" s="114" t="s">
        <v>151</v>
      </c>
      <c r="B19" s="115">
        <v>1340874</v>
      </c>
      <c r="C19" s="115">
        <v>634650</v>
      </c>
      <c r="D19" s="115">
        <f t="shared" si="1"/>
        <v>1975524</v>
      </c>
      <c r="E19" s="115">
        <v>6468961</v>
      </c>
      <c r="F19" s="115">
        <v>256418</v>
      </c>
      <c r="G19" s="115">
        <f t="shared" si="2"/>
        <v>6725379</v>
      </c>
      <c r="H19" s="115">
        <f t="shared" si="3"/>
        <v>7809835</v>
      </c>
      <c r="I19" s="115">
        <f t="shared" si="0"/>
        <v>891068</v>
      </c>
      <c r="J19" s="115">
        <f t="shared" si="0"/>
        <v>8700903</v>
      </c>
      <c r="M19" s="74"/>
    </row>
    <row r="20" spans="1:13" ht="15">
      <c r="A20" s="116" t="s">
        <v>152</v>
      </c>
      <c r="B20" s="117">
        <v>1328321</v>
      </c>
      <c r="C20" s="117">
        <v>612290</v>
      </c>
      <c r="D20" s="117">
        <f t="shared" si="1"/>
        <v>1940611</v>
      </c>
      <c r="E20" s="117">
        <v>6448182</v>
      </c>
      <c r="F20" s="117">
        <v>258266</v>
      </c>
      <c r="G20" s="117">
        <f t="shared" si="2"/>
        <v>6706448</v>
      </c>
      <c r="H20" s="117">
        <f t="shared" si="3"/>
        <v>7776503</v>
      </c>
      <c r="I20" s="117">
        <f t="shared" si="0"/>
        <v>870556</v>
      </c>
      <c r="J20" s="117">
        <f t="shared" si="0"/>
        <v>8647059</v>
      </c>
      <c r="M20" s="74"/>
    </row>
    <row r="21" spans="1:13" ht="15">
      <c r="A21" s="114" t="s">
        <v>153</v>
      </c>
      <c r="B21" s="115">
        <v>1374833</v>
      </c>
      <c r="C21" s="115">
        <v>652468</v>
      </c>
      <c r="D21" s="115">
        <f t="shared" si="1"/>
        <v>2027301</v>
      </c>
      <c r="E21" s="115">
        <v>6228204</v>
      </c>
      <c r="F21" s="115">
        <v>246810</v>
      </c>
      <c r="G21" s="115">
        <f t="shared" si="2"/>
        <v>6475014</v>
      </c>
      <c r="H21" s="115">
        <f t="shared" si="3"/>
        <v>7603037</v>
      </c>
      <c r="I21" s="115">
        <f t="shared" si="0"/>
        <v>899278</v>
      </c>
      <c r="J21" s="115">
        <f t="shared" si="0"/>
        <v>8502315</v>
      </c>
      <c r="M21" s="74"/>
    </row>
    <row r="22" spans="1:13" ht="15">
      <c r="A22" s="116" t="s">
        <v>94</v>
      </c>
      <c r="B22" s="117">
        <v>1357241</v>
      </c>
      <c r="C22" s="117">
        <v>670296</v>
      </c>
      <c r="D22" s="117">
        <f t="shared" si="1"/>
        <v>2027537</v>
      </c>
      <c r="E22" s="117">
        <v>6108520</v>
      </c>
      <c r="F22" s="117">
        <v>245167</v>
      </c>
      <c r="G22" s="117">
        <f t="shared" si="2"/>
        <v>6353687</v>
      </c>
      <c r="H22" s="117">
        <f t="shared" si="3"/>
        <v>7465761</v>
      </c>
      <c r="I22" s="117">
        <f t="shared" si="0"/>
        <v>915463</v>
      </c>
      <c r="J22" s="117">
        <f t="shared" si="0"/>
        <v>8381224</v>
      </c>
      <c r="M22" s="74"/>
    </row>
    <row r="23" spans="1:13" ht="15">
      <c r="A23" s="114" t="s">
        <v>90</v>
      </c>
      <c r="B23" s="115">
        <v>1365654</v>
      </c>
      <c r="C23" s="115">
        <v>723789</v>
      </c>
      <c r="D23" s="115">
        <f t="shared" si="1"/>
        <v>2089443</v>
      </c>
      <c r="E23" s="115">
        <v>6051404</v>
      </c>
      <c r="F23" s="115">
        <v>250388</v>
      </c>
      <c r="G23" s="115">
        <f t="shared" si="2"/>
        <v>6301792</v>
      </c>
      <c r="H23" s="115">
        <f t="shared" si="3"/>
        <v>7417058</v>
      </c>
      <c r="I23" s="115">
        <f t="shared" si="3"/>
        <v>974177</v>
      </c>
      <c r="J23" s="115">
        <f t="shared" si="3"/>
        <v>8391235</v>
      </c>
      <c r="M23" s="74"/>
    </row>
    <row r="24" spans="1:13" ht="15">
      <c r="A24" s="116" t="s">
        <v>116</v>
      </c>
      <c r="B24" s="117">
        <v>1385268</v>
      </c>
      <c r="C24" s="117">
        <v>680070</v>
      </c>
      <c r="D24" s="117">
        <f t="shared" si="1"/>
        <v>2065338</v>
      </c>
      <c r="E24" s="117">
        <v>5869394</v>
      </c>
      <c r="F24" s="117">
        <v>255438</v>
      </c>
      <c r="G24" s="117">
        <f t="shared" si="2"/>
        <v>6124832</v>
      </c>
      <c r="H24" s="117">
        <f t="shared" si="3"/>
        <v>7254662</v>
      </c>
      <c r="I24" s="117">
        <f t="shared" si="3"/>
        <v>935508</v>
      </c>
      <c r="J24" s="117">
        <f t="shared" si="3"/>
        <v>8190170</v>
      </c>
      <c r="M24" s="74"/>
    </row>
    <row r="25" spans="1:13" ht="15">
      <c r="A25" s="114" t="s">
        <v>156</v>
      </c>
      <c r="B25" s="115">
        <v>1416888</v>
      </c>
      <c r="C25" s="115">
        <v>718420</v>
      </c>
      <c r="D25" s="115">
        <f t="shared" si="1"/>
        <v>2135308</v>
      </c>
      <c r="E25" s="115">
        <v>5762323</v>
      </c>
      <c r="F25" s="115">
        <v>260754</v>
      </c>
      <c r="G25" s="115">
        <f t="shared" si="2"/>
        <v>6023077</v>
      </c>
      <c r="H25" s="115">
        <f t="shared" si="3"/>
        <v>7179211</v>
      </c>
      <c r="I25" s="115">
        <f t="shared" si="3"/>
        <v>979174</v>
      </c>
      <c r="J25" s="115">
        <f t="shared" si="3"/>
        <v>8158385</v>
      </c>
      <c r="M25" s="74"/>
    </row>
    <row r="26" spans="1:13" ht="15">
      <c r="A26" s="116" t="s">
        <v>158</v>
      </c>
      <c r="B26" s="117">
        <v>1469850</v>
      </c>
      <c r="C26" s="117">
        <v>770962</v>
      </c>
      <c r="D26" s="117">
        <f t="shared" si="1"/>
        <v>2240812</v>
      </c>
      <c r="E26" s="117">
        <v>6010505</v>
      </c>
      <c r="F26" s="117">
        <v>279991</v>
      </c>
      <c r="G26" s="117">
        <f t="shared" si="2"/>
        <v>6290496</v>
      </c>
      <c r="H26" s="117">
        <f t="shared" si="3"/>
        <v>7480355</v>
      </c>
      <c r="I26" s="117">
        <f t="shared" si="3"/>
        <v>1050953</v>
      </c>
      <c r="J26" s="117">
        <f t="shared" si="3"/>
        <v>8531308</v>
      </c>
      <c r="M26" s="74"/>
    </row>
    <row r="27" spans="1:13" ht="15">
      <c r="A27" s="114" t="s">
        <v>186</v>
      </c>
      <c r="B27" s="115">
        <v>1531720</v>
      </c>
      <c r="C27" s="115">
        <v>841770</v>
      </c>
      <c r="D27" s="115">
        <f t="shared" si="1"/>
        <v>2373490</v>
      </c>
      <c r="E27" s="115">
        <v>6424480</v>
      </c>
      <c r="F27" s="115">
        <v>298509</v>
      </c>
      <c r="G27" s="115">
        <f t="shared" si="2"/>
        <v>6722989</v>
      </c>
      <c r="H27" s="115">
        <f t="shared" si="3"/>
        <v>7956200</v>
      </c>
      <c r="I27" s="115">
        <f t="shared" si="3"/>
        <v>1140279</v>
      </c>
      <c r="J27" s="115">
        <f t="shared" si="3"/>
        <v>9096479</v>
      </c>
      <c r="M27" s="74"/>
    </row>
    <row r="28" spans="1:13" ht="15">
      <c r="A28" s="116" t="s">
        <v>193</v>
      </c>
      <c r="B28" s="117">
        <v>1563771</v>
      </c>
      <c r="C28" s="117">
        <v>879182</v>
      </c>
      <c r="D28" s="117">
        <f t="shared" si="1"/>
        <v>2442953</v>
      </c>
      <c r="E28" s="117">
        <v>6787008</v>
      </c>
      <c r="F28" s="117">
        <v>311661</v>
      </c>
      <c r="G28" s="117">
        <f t="shared" si="2"/>
        <v>7098669</v>
      </c>
      <c r="H28" s="117">
        <f t="shared" si="3"/>
        <v>8350779</v>
      </c>
      <c r="I28" s="117">
        <f t="shared" si="3"/>
        <v>1190843</v>
      </c>
      <c r="J28" s="117">
        <f t="shared" si="3"/>
        <v>9541622</v>
      </c>
      <c r="M28" s="74"/>
    </row>
    <row r="29" spans="1:13" ht="15">
      <c r="A29" s="114" t="s">
        <v>211</v>
      </c>
      <c r="B29" s="115">
        <v>1582946</v>
      </c>
      <c r="C29" s="115">
        <v>926180</v>
      </c>
      <c r="D29" s="115">
        <f t="shared" si="1"/>
        <v>2509126</v>
      </c>
      <c r="E29" s="115">
        <v>6955296</v>
      </c>
      <c r="F29" s="115">
        <v>318392</v>
      </c>
      <c r="G29" s="115">
        <f t="shared" si="2"/>
        <v>7273688</v>
      </c>
      <c r="H29" s="115">
        <f t="shared" si="3"/>
        <v>8538242</v>
      </c>
      <c r="I29" s="115">
        <f t="shared" si="3"/>
        <v>1244572</v>
      </c>
      <c r="J29" s="115">
        <f t="shared" si="3"/>
        <v>9782814</v>
      </c>
      <c r="M29" s="74"/>
    </row>
    <row r="30" spans="1:13" s="8" customFormat="1" ht="16.2">
      <c r="A30" s="92" t="s">
        <v>212</v>
      </c>
      <c r="B30" s="92"/>
      <c r="C30" s="92"/>
      <c r="D30" s="92"/>
      <c r="E30" s="92"/>
      <c r="F30" s="92"/>
      <c r="G30" s="92"/>
      <c r="H30"/>
      <c r="I30"/>
      <c r="J30"/>
      <c r="K30"/>
    </row>
    <row r="31" spans="1:13" s="8" customFormat="1">
      <c r="A31" s="92" t="s">
        <v>50</v>
      </c>
      <c r="B31" s="92"/>
      <c r="C31" s="92"/>
      <c r="D31" s="92"/>
      <c r="E31" s="92"/>
      <c r="F31" s="92"/>
      <c r="G31" s="92"/>
      <c r="H31"/>
      <c r="I31"/>
      <c r="J31"/>
      <c r="K31"/>
    </row>
    <row r="72" spans="8:10">
      <c r="H72" s="176"/>
      <c r="I72" s="176"/>
      <c r="J72" s="176"/>
    </row>
    <row r="73" spans="8:10">
      <c r="H73" s="176"/>
      <c r="I73" s="176"/>
      <c r="J73" s="176"/>
    </row>
    <row r="74" spans="8:10">
      <c r="H74" s="176"/>
      <c r="I74" s="176"/>
      <c r="J74" s="176"/>
    </row>
    <row r="75" spans="8:10">
      <c r="H75" s="176"/>
      <c r="I75" s="176"/>
      <c r="J75" s="176"/>
    </row>
    <row r="76" spans="8:10">
      <c r="H76" s="176"/>
      <c r="I76" s="176"/>
      <c r="J76" s="176"/>
    </row>
    <row r="77" spans="8:10">
      <c r="H77" s="176"/>
      <c r="I77" s="176"/>
      <c r="J77" s="176"/>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7D33E1B4-E01F-4CF4-8FE1-BD16F261EBBD}">
  <ds:schemaRefs>
    <ds:schemaRef ds:uri="http://purl.org/dc/dcmitype/"/>
    <ds:schemaRef ds:uri="http://schemas.microsoft.com/office/2006/metadata/properties"/>
    <ds:schemaRef ds:uri="http://schemas.microsoft.com/office/2006/documentManagement/types"/>
    <ds:schemaRef ds:uri="http://purl.org/dc/elements/1.1/"/>
    <ds:schemaRef ds:uri="http://purl.org/dc/terms/"/>
    <ds:schemaRef ds:uri="a17a1987-68b7-4fdb-a976-18c8d1413576"/>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30</vt:i4>
      </vt:variant>
      <vt:variant>
        <vt:lpstr>النطاقات المسماة</vt:lpstr>
      </vt:variant>
      <vt:variant>
        <vt:i4>40</vt:i4>
      </vt:variant>
    </vt:vector>
  </HeadingPairs>
  <TitlesOfParts>
    <vt:vector size="70" baseType="lpstr">
      <vt:lpstr>الفهرس</vt:lpstr>
      <vt:lpstr>مقدمة </vt:lpstr>
      <vt:lpstr>1</vt:lpstr>
      <vt:lpstr>2-1</vt:lpstr>
      <vt:lpstr>2-2</vt:lpstr>
      <vt:lpstr>2-3</vt:lpstr>
      <vt:lpstr>2-4</vt:lpstr>
      <vt:lpstr>2-5</vt:lpstr>
      <vt:lpstr>3-1</vt:lpstr>
      <vt:lpstr>3-2</vt:lpstr>
      <vt:lpstr>3-3</vt:lpstr>
      <vt:lpstr>3-4</vt:lpstr>
      <vt:lpstr>3-5</vt:lpstr>
      <vt:lpstr>3-6</vt:lpstr>
      <vt:lpstr>3-7</vt:lpstr>
      <vt:lpstr>3-8</vt:lpstr>
      <vt:lpstr>3-9</vt:lpstr>
      <vt:lpstr>3-10</vt:lpstr>
      <vt:lpstr>4-1</vt:lpstr>
      <vt:lpstr>4-2</vt:lpstr>
      <vt:lpstr>4-3</vt:lpstr>
      <vt:lpstr>4-4</vt:lpstr>
      <vt:lpstr>5-1</vt:lpstr>
      <vt:lpstr>5-2</vt:lpstr>
      <vt:lpstr>5-3</vt:lpstr>
      <vt:lpstr>5-4</vt:lpstr>
      <vt:lpstr>6-1</vt:lpstr>
      <vt:lpstr>6-2</vt:lpstr>
      <vt:lpstr>7-1</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'1'!Print_Area</vt:lpstr>
      <vt:lpstr>'2-1'!Print_Area</vt:lpstr>
      <vt:lpstr>'2-2'!Print_Area</vt:lpstr>
      <vt:lpstr>'2-3'!Print_Area</vt:lpstr>
      <vt:lpstr>'2-4'!Print_Area</vt:lpstr>
      <vt:lpstr>'2-5'!Print_Area</vt:lpstr>
      <vt:lpstr>'3-1'!Print_Area</vt:lpstr>
      <vt:lpstr>'3-10'!Print_Area</vt:lpstr>
      <vt:lpstr>'3-2'!Print_Area</vt:lpstr>
      <vt:lpstr>'3-3'!Print_Area</vt:lpstr>
      <vt:lpstr>'3-4'!Print_Area</vt:lpstr>
      <vt:lpstr>'3-6'!Print_Area</vt:lpstr>
      <vt:lpstr>'3-7'!Print_Area</vt:lpstr>
      <vt:lpstr>'3-8'!Print_Area</vt:lpstr>
      <vt:lpstr>'3-9'!Print_Area</vt:lpstr>
      <vt:lpstr>'4-1'!Print_Area</vt:lpstr>
      <vt:lpstr>'4-2'!Print_Area</vt:lpstr>
      <vt:lpstr>'4-3'!Print_Area</vt:lpstr>
      <vt:lpstr>'4-4'!Print_Area</vt:lpstr>
      <vt:lpstr>'5-1'!Print_Area</vt:lpstr>
      <vt:lpstr>'5-2'!Print_Area</vt:lpstr>
      <vt:lpstr>'5-3'!Print_Area</vt:lpstr>
      <vt:lpstr>'5-4'!Print_Area</vt:lpstr>
      <vt:lpstr>'6-1'!Print_Area</vt:lpstr>
      <vt:lpstr>'6-2'!Print_Area</vt:lpstr>
      <vt:lpstr>'7-1'!Print_Area</vt:lpstr>
      <vt:lpstr>'7-2'!Print_Area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Ghada F. Alotaibi</cp:lastModifiedBy>
  <cp:lastPrinted>2022-12-01T08:54:30Z</cp:lastPrinted>
  <dcterms:created xsi:type="dcterms:W3CDTF">2021-01-09T14:56:48Z</dcterms:created>
  <dcterms:modified xsi:type="dcterms:W3CDTF">2023-01-04T08:17:28Z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